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20" tabRatio="545"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<sst xmlns="http://schemas.openxmlformats.org/spreadsheetml/2006/main" count="157" uniqueCount="119">
  <si>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</si>
  <si>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</si>
  <si>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</si>
  <si>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</si>
  <si>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</si>
  <si>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</si>
  <si>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</si>
  <si>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</si>
  <si>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</si>
  <si>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</si>
  <si>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</si>
  <si>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</si>
  <si>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</si>
  <si>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</si>
  <si>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</si>
  <si>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</si>
  <si>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</si>
  <si>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</si>
  <si>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</si>
  <si>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</si>
  <si>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</si>
  <si>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</si>
  <si>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</si>
  <si>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</si>
  <si>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</si>
  <si>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</si>
  <si>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</si>
  <si>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</si>
  <si>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</si>
  <si>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</si>
  <si>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</si>
  <si>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</si>
  <si>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</si>
  <si>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</si>
  <si>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</si>
  <si>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</si>
  <si>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</si>
  <si>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</si>
  <si>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</si>
  <si>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</si>
  <si>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</si>
  <si>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</si>
  <si>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</si>
  <si>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</si>
  <si>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</si>
  <si>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</si>
  <si>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</si>
  <si>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</si>
  <si>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</si>
  <si>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</si>
  <si>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</si>
  <si>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</si>
  <si>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</si>
  <si>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</si>
  <si>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</si>
  <si>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</si>
  <si>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</si>
  <si>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</si>
  <si>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</si>
  <si>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</si>
  <si>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</si>
  <si>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</si>
  <si>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</si>
  <si>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</si>
  <si>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</si>
  <si>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</si>
  <si>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</si>
  <si>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</si>
  <si>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</si>
  <si>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Nagaland</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</si>
  <si>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</si>
  <si>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</si>
  <si>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</si>
  <si>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</si>
  <si>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</si>
  <si>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</si>
  <si>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</si>
  <si>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</si>
  <si>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</si>
  <si>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</si>
  <si>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</si>
  <si>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</si>
  <si>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</si>
  <si>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</si>
  <si>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</si>
  <si>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</si>
  <si>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</si>
  <si>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</si>
  <si>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</si>
  <si>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</si>
  <si>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</si>
  <si>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</si>
  <si>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</si>
  <si>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</si>
  <si>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</si>
  <si>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</si>
  <si>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</si>
  <si>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</si>
  <si>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</si>
  <si>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</si>
  <si>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</si>
  <si>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</si>
  <si>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</si>
  <si>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</si>
  <si>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</si>
  <si>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</si>
  <si>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</si>
  <si>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</si>
  <si>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</si>
  <si>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</si>
  <si>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</si>
  <si>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</si>
  <si>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</si>
  <si>
    <t>360 ONE Mutual Fund (Formerly known as IIFL Mutual Fund): Net Average Assets Under Management (AAUM)  as on 30-Apr-2023 (All figures in Rs. Crore)</t>
  </si>
  <si>
    <t>360 ONE Liquid Fund (Formerly known as IIFL Liquid Fund)</t>
  </si>
  <si>
    <t>360 ONE Dynamic Bond Fund (Formerly known as IIFL Dynamic Bond Fund)</t>
  </si>
  <si>
    <t>360 ONE ELSS Nifty 50 Tax Saver Index Fund (Formerly known as IIFL ELSS Nifty 50 Tax Saver Index Fund)</t>
  </si>
  <si>
    <t>360 ONE Focused Equity Fund (Formerly known as IIFL Focused Equity Fund)</t>
  </si>
  <si>
    <t>360 ONE Quant Fund (Formerly Known as IIFL Quant Fund)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</si>
</sst>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b/>
      <sz val="10"/>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thin"/>
    </border>
    <border>
      <left style="thin">
        <color indexed="8"/>
      </left>
      <right style="thin">
        <color indexed="8"/>
      </right>
      <top style="thin">
        <color indexed="8"/>
      </top>
      <bottom style="thin">
        <color indexed="8"/>
      </bottom>
    </border>
    <border>
      <left style="medium"/>
      <right style="medium"/>
      <top/>
      <bottom style="thin"/>
    </border>
    <border>
      <left/>
      <right/>
      <top>
        <color indexed="63"/>
      </top>
      <bottom style="thin"/>
    </border>
    <border>
      <left style="thin">
        <color indexed="8"/>
      </left>
      <right style="medium"/>
      <top style="thin">
        <color indexed="8"/>
      </top>
      <bottom style="thin">
        <color indexed="8"/>
      </bottom>
    </border>
    <border>
      <left style="thin">
        <color indexed="8"/>
      </left>
      <right style="medium"/>
      <top style="thin">
        <color indexed="8"/>
      </top>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color indexed="63"/>
      </top>
      <bottom style="thin"/>
    </border>
    <border>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1">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2" fillId="0" borderId="10" xfId="0" applyFont="1" applyFill="1" applyBorder="1" applyAlignment="1">
      <alignment horizontal="right" wrapText="1"/>
    </xf>
    <xf numFmtId="0" fontId="52"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2" fillId="0" borderId="14" xfId="0" applyNumberFormat="1" applyFont="1" applyFill="1" applyBorder="1" applyAlignment="1" applyProtection="1">
      <alignment horizontal="right" readingOrder="1"/>
      <protection locked="0"/>
    </xf>
    <xf numFmtId="2" fontId="52"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2" fillId="0" borderId="10" xfId="0" applyFont="1" applyFill="1" applyBorder="1" applyAlignment="1">
      <alignment wrapText="1"/>
    </xf>
    <xf numFmtId="2" fontId="52" fillId="0" borderId="14" xfId="0" applyNumberFormat="1" applyFont="1" applyFill="1" applyBorder="1" applyAlignment="1">
      <alignment horizontal="right" readingOrder="1"/>
    </xf>
    <xf numFmtId="2" fontId="52" fillId="0" borderId="17" xfId="0" applyNumberFormat="1" applyFont="1" applyFill="1" applyBorder="1" applyAlignment="1">
      <alignment horizontal="right" readingOrder="1"/>
    </xf>
    <xf numFmtId="0" fontId="52" fillId="0" borderId="17" xfId="0" applyFont="1" applyFill="1" applyBorder="1" applyAlignment="1">
      <alignment horizontal="right" wrapText="1"/>
    </xf>
    <xf numFmtId="2" fontId="51" fillId="0" borderId="10" xfId="58" applyNumberFormat="1" applyFont="1" applyFill="1" applyBorder="1">
      <alignment/>
      <protection/>
    </xf>
    <xf numFmtId="2" fontId="52" fillId="0" borderId="19"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2" fillId="0" borderId="21" xfId="0" applyNumberFormat="1" applyFont="1" applyFill="1" applyBorder="1" applyAlignment="1">
      <alignment horizontal="right" readingOrder="1"/>
    </xf>
    <xf numFmtId="2" fontId="52" fillId="0" borderId="22" xfId="0" applyNumberFormat="1" applyFont="1" applyFill="1" applyBorder="1" applyAlignment="1">
      <alignment horizontal="right" readingOrder="1"/>
    </xf>
    <xf numFmtId="2" fontId="52" fillId="0" borderId="23" xfId="0" applyNumberFormat="1" applyFont="1" applyFill="1" applyBorder="1" applyAlignment="1">
      <alignment horizontal="right" readingOrder="1"/>
    </xf>
    <xf numFmtId="2" fontId="52" fillId="0" borderId="13"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2" fontId="52" fillId="0" borderId="24" xfId="0" applyNumberFormat="1" applyFont="1" applyFill="1" applyBorder="1" applyAlignment="1">
      <alignment horizontal="right" readingOrder="1"/>
    </xf>
    <xf numFmtId="4"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0" fontId="2" fillId="0" borderId="26" xfId="0" applyFont="1" applyBorder="1" applyAlignment="1">
      <alignment/>
    </xf>
    <xf numFmtId="0" fontId="56" fillId="0" borderId="27" xfId="0" applyFont="1" applyFill="1" applyBorder="1" applyAlignment="1">
      <alignment wrapText="1"/>
    </xf>
    <xf numFmtId="4" fontId="0" fillId="0" borderId="28" xfId="0" applyNumberFormat="1" applyFont="1" applyFill="1" applyBorder="1" applyAlignment="1" applyProtection="1">
      <alignment horizontal="right" vertical="center" wrapText="1" readingOrder="1"/>
      <protection/>
    </xf>
    <xf numFmtId="4" fontId="0" fillId="0" borderId="29" xfId="0" applyNumberFormat="1" applyFont="1" applyFill="1" applyBorder="1" applyAlignment="1" applyProtection="1">
      <alignment horizontal="right" vertical="center" wrapText="1" readingOrder="1"/>
      <protection/>
    </xf>
    <xf numFmtId="2" fontId="0" fillId="0" borderId="25" xfId="0" applyNumberFormat="1" applyFont="1" applyFill="1" applyBorder="1" applyAlignment="1" applyProtection="1">
      <alignment horizontal="right" vertical="center" wrapText="1" readingOrder="1"/>
      <protection/>
    </xf>
    <xf numFmtId="0" fontId="0" fillId="0" borderId="15" xfId="0" applyBorder="1" applyAlignment="1">
      <alignment/>
    </xf>
    <xf numFmtId="2" fontId="7" fillId="0" borderId="15" xfId="58" applyNumberFormat="1" applyFont="1" applyFill="1" applyBorder="1" applyAlignment="1">
      <alignment horizontal="center" vertical="top" wrapText="1"/>
      <protection/>
    </xf>
    <xf numFmtId="0" fontId="8" fillId="0" borderId="15" xfId="57" applyFont="1" applyBorder="1" applyAlignment="1">
      <alignment horizontal="center"/>
      <protection/>
    </xf>
    <xf numFmtId="0" fontId="8" fillId="0" borderId="15" xfId="57" applyFont="1" applyBorder="1" applyAlignment="1">
      <alignment horizontal="left"/>
      <protection/>
    </xf>
    <xf numFmtId="174" fontId="0" fillId="0" borderId="25" xfId="0" applyNumberFormat="1" applyFont="1" applyBorder="1" applyAlignment="1" applyProtection="1">
      <alignment horizontal="right" vertical="top" wrapText="1" readingOrder="1"/>
      <protection locked="0"/>
    </xf>
    <xf numFmtId="0" fontId="8" fillId="0" borderId="15" xfId="57" applyFont="1" applyBorder="1" applyAlignment="1" applyProtection="1">
      <alignment horizontal="left"/>
      <protection locked="0"/>
    </xf>
    <xf numFmtId="0" fontId="8" fillId="0" borderId="15" xfId="57" applyFont="1" applyBorder="1">
      <alignment/>
      <protection/>
    </xf>
    <xf numFmtId="2" fontId="52" fillId="0" borderId="24" xfId="0" applyNumberFormat="1" applyFont="1" applyFill="1" applyBorder="1" applyAlignment="1">
      <alignment horizontal="right" readingOrder="1"/>
    </xf>
    <xf numFmtId="2" fontId="52" fillId="0" borderId="10" xfId="0" applyNumberFormat="1" applyFont="1" applyFill="1" applyBorder="1" applyAlignment="1">
      <alignment horizontal="right" readingOrder="1"/>
    </xf>
    <xf numFmtId="2" fontId="52" fillId="0" borderId="30" xfId="0" applyNumberFormat="1" applyFont="1" applyFill="1" applyBorder="1" applyAlignment="1">
      <alignment horizontal="right" readingOrder="1"/>
    </xf>
    <xf numFmtId="2" fontId="54" fillId="0" borderId="31"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2" fontId="54" fillId="0" borderId="33" xfId="58" applyNumberFormat="1" applyFont="1" applyFill="1" applyBorder="1" applyAlignment="1">
      <alignment horizontal="center" vertical="top" wrapText="1"/>
      <protection/>
    </xf>
    <xf numFmtId="2" fontId="54" fillId="0" borderId="34"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0" fontId="2" fillId="0" borderId="0" xfId="0" applyNumberFormat="1" applyFont="1" applyFill="1" applyBorder="1" applyAlignment="1" applyProtection="1">
      <alignment horizontal="left" vertical="center" wrapText="1" readingOrder="1"/>
      <protection/>
    </xf>
    <xf numFmtId="0" fontId="52" fillId="0" borderId="24" xfId="0" applyFont="1" applyFill="1" applyBorder="1" applyAlignment="1">
      <alignment horizontal="center"/>
    </xf>
    <xf numFmtId="0" fontId="52" fillId="0" borderId="10" xfId="0" applyFont="1" applyFill="1" applyBorder="1" applyAlignment="1">
      <alignment horizontal="center"/>
    </xf>
    <xf numFmtId="0" fontId="52" fillId="0" borderId="30" xfId="0" applyFont="1" applyFill="1" applyBorder="1" applyAlignment="1">
      <alignment horizontal="center"/>
    </xf>
    <xf numFmtId="2" fontId="52" fillId="0" borderId="18" xfId="0" applyNumberFormat="1" applyFont="1" applyFill="1" applyBorder="1" applyAlignment="1">
      <alignment horizontal="right" readingOrder="1"/>
    </xf>
    <xf numFmtId="2" fontId="52" fillId="0" borderId="37" xfId="0" applyNumberFormat="1" applyFont="1" applyFill="1" applyBorder="1" applyAlignment="1">
      <alignment horizontal="right" readingOrder="1"/>
    </xf>
    <xf numFmtId="2" fontId="52" fillId="0" borderId="27" xfId="0" applyNumberFormat="1" applyFont="1" applyFill="1" applyBorder="1" applyAlignment="1">
      <alignment horizontal="right" readingOrder="1"/>
    </xf>
    <xf numFmtId="2" fontId="52" fillId="0" borderId="38" xfId="0" applyNumberFormat="1" applyFont="1" applyFill="1" applyBorder="1" applyAlignment="1">
      <alignment horizontal="right" readingOrder="1"/>
    </xf>
    <xf numFmtId="2" fontId="54" fillId="0" borderId="39" xfId="58" applyNumberFormat="1" applyFont="1" applyFill="1" applyBorder="1" applyAlignment="1">
      <alignment horizontal="center" vertical="top" wrapText="1"/>
      <protection/>
    </xf>
    <xf numFmtId="2" fontId="54" fillId="0" borderId="40" xfId="58" applyNumberFormat="1" applyFont="1" applyFill="1" applyBorder="1" applyAlignment="1">
      <alignment horizontal="center" vertical="top" wrapText="1"/>
      <protection/>
    </xf>
    <xf numFmtId="2" fontId="54" fillId="0" borderId="41" xfId="58" applyNumberFormat="1" applyFont="1" applyFill="1" applyBorder="1" applyAlignment="1">
      <alignment horizontal="center" vertical="top" wrapText="1"/>
      <protection/>
    </xf>
    <xf numFmtId="3" fontId="54" fillId="0" borderId="42" xfId="58" applyNumberFormat="1" applyFont="1" applyFill="1" applyBorder="1" applyAlignment="1">
      <alignment horizontal="center" vertical="center" wrapText="1"/>
      <protection/>
    </xf>
    <xf numFmtId="3" fontId="54" fillId="0" borderId="43" xfId="58" applyNumberFormat="1" applyFont="1" applyFill="1" applyBorder="1" applyAlignment="1">
      <alignment horizontal="center" vertical="center" wrapText="1"/>
      <protection/>
    </xf>
    <xf numFmtId="3" fontId="54" fillId="0" borderId="26" xfId="58" applyNumberFormat="1" applyFont="1" applyFill="1" applyBorder="1" applyAlignment="1">
      <alignment horizontal="center" vertical="center" wrapText="1"/>
      <protection/>
    </xf>
    <xf numFmtId="2" fontId="54" fillId="0" borderId="44" xfId="58" applyNumberFormat="1" applyFont="1" applyFill="1" applyBorder="1" applyAlignment="1">
      <alignment horizontal="center"/>
      <protection/>
    </xf>
    <xf numFmtId="2" fontId="54" fillId="0" borderId="45" xfId="58" applyNumberFormat="1" applyFont="1" applyFill="1" applyBorder="1" applyAlignment="1">
      <alignment horizontal="center"/>
      <protection/>
    </xf>
    <xf numFmtId="2" fontId="54" fillId="0" borderId="46" xfId="58" applyNumberFormat="1" applyFont="1" applyFill="1" applyBorder="1" applyAlignment="1">
      <alignment horizontal="center"/>
      <protection/>
    </xf>
    <xf numFmtId="2" fontId="54" fillId="0" borderId="39" xfId="58" applyNumberFormat="1" applyFont="1" applyFill="1" applyBorder="1" applyAlignment="1">
      <alignment horizontal="center"/>
      <protection/>
    </xf>
    <xf numFmtId="2" fontId="54" fillId="0" borderId="40" xfId="58" applyNumberFormat="1" applyFont="1" applyFill="1" applyBorder="1" applyAlignment="1">
      <alignment horizontal="center"/>
      <protection/>
    </xf>
    <xf numFmtId="2" fontId="54" fillId="0" borderId="41" xfId="58" applyNumberFormat="1" applyFont="1" applyFill="1" applyBorder="1" applyAlignment="1">
      <alignment horizontal="center"/>
      <protection/>
    </xf>
    <xf numFmtId="2" fontId="51" fillId="0" borderId="24"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30" xfId="0" applyNumberFormat="1" applyFont="1" applyFill="1" applyBorder="1" applyAlignment="1">
      <alignment horizontal="right" readingOrder="1"/>
    </xf>
    <xf numFmtId="49" fontId="54" fillId="0" borderId="47" xfId="57" applyNumberFormat="1" applyFont="1" applyFill="1" applyBorder="1" applyAlignment="1">
      <alignment horizontal="center" vertical="center" wrapText="1"/>
      <protection/>
    </xf>
    <xf numFmtId="49" fontId="54" fillId="0" borderId="12" xfId="57" applyNumberFormat="1" applyFont="1" applyFill="1" applyBorder="1" applyAlignment="1">
      <alignment horizontal="center" vertical="center" wrapText="1"/>
      <protection/>
    </xf>
    <xf numFmtId="49" fontId="54" fillId="0" borderId="35" xfId="57" applyNumberFormat="1" applyFont="1" applyFill="1" applyBorder="1" applyAlignment="1">
      <alignment horizontal="center" vertical="center" wrapText="1"/>
      <protection/>
    </xf>
    <xf numFmtId="49" fontId="54" fillId="0" borderId="10" xfId="57" applyNumberFormat="1" applyFont="1" applyFill="1" applyBorder="1" applyAlignment="1">
      <alignment horizontal="center" vertical="center" wrapText="1"/>
      <protection/>
    </xf>
    <xf numFmtId="2" fontId="57" fillId="0" borderId="39" xfId="58" applyNumberFormat="1" applyFont="1" applyFill="1" applyBorder="1" applyAlignment="1">
      <alignment horizontal="center" vertical="top" wrapText="1"/>
      <protection/>
    </xf>
    <xf numFmtId="2" fontId="57" fillId="0" borderId="40" xfId="58" applyNumberFormat="1" applyFont="1" applyFill="1" applyBorder="1" applyAlignment="1">
      <alignment horizontal="center" vertical="top" wrapText="1"/>
      <protection/>
    </xf>
    <xf numFmtId="2" fontId="57" fillId="0" borderId="41" xfId="58" applyNumberFormat="1" applyFont="1" applyFill="1" applyBorder="1" applyAlignment="1">
      <alignment horizontal="center" vertical="top" wrapText="1"/>
      <protection/>
    </xf>
    <xf numFmtId="0" fontId="2" fillId="0" borderId="18" xfId="0" applyFont="1" applyBorder="1" applyAlignment="1">
      <alignment horizontal="center"/>
    </xf>
    <xf numFmtId="0" fontId="2" fillId="0" borderId="10" xfId="0" applyFont="1" applyBorder="1" applyAlignment="1">
      <alignment horizontal="center"/>
    </xf>
    <xf numFmtId="0" fontId="2" fillId="0" borderId="17"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tabSelected="1" zoomScale="98" zoomScaleNormal="98" zoomScalePageLayoutView="0" workbookViewId="0" topLeftCell="A1">
      <pane xSplit="2" ySplit="5" topLeftCell="C64" activePane="bottomRight" state="frozen"/>
      <selection pane="topLeft" activeCell="F20" sqref="F20"/>
      <selection pane="topRight" activeCell="F20" sqref="F20"/>
      <selection pane="bottomLeft" activeCell="F20" sqref="F20"/>
      <selection pane="bottomRight" activeCell="B33" sqref="B33"/>
    </sheetView>
  </sheetViews>
  <sheetFormatPr defaultColWidth="9.140625" defaultRowHeight="12.75"/>
  <cols>
    <col min="1" max="1" width="8.421875" style="38" bestFit="1" customWidth="1"/>
    <col min="2" max="2" width="47.57421875" style="11" customWidth="1"/>
    <col min="3" max="11" width="7.421875" style="11" customWidth="1"/>
    <col min="12" max="12" width="9.421875" style="11" customWidth="1"/>
    <col min="13" max="62" width="7.421875" style="11" customWidth="1"/>
    <col min="63" max="63" width="18.57421875" style="11" bestFit="1" customWidth="1"/>
    <col min="64" max="117" width="9.140625" style="11" customWidth="1"/>
    <col min="118" max="16384" width="9.140625" style="38" customWidth="1"/>
  </cols>
  <sheetData>
    <row r="1" spans="1:117" s="21" customFormat="1" ht="18.75" thickBot="1">
      <c r="A1" s="101" t="s">
        <v>35</v>
      </c>
      <c r="B1" s="103" t="s">
        <v>27</v>
      </c>
      <c r="C1" s="105" t="s">
        <v>113</v>
      </c>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7"/>
      <c r="BL1" s="19"/>
      <c r="BM1" s="19"/>
      <c r="BN1" s="19"/>
      <c r="BO1" s="19"/>
      <c r="BP1" s="19"/>
      <c r="BQ1" s="19"/>
      <c r="BR1" s="19"/>
      <c r="BS1" s="19"/>
      <c r="BT1" s="19"/>
      <c r="BU1" s="19"/>
      <c r="BV1" s="19"/>
      <c r="BW1" s="19"/>
      <c r="BX1" s="19"/>
      <c r="BY1" s="19"/>
      <c r="BZ1" s="19"/>
      <c r="CA1" s="19"/>
      <c r="CB1" s="19"/>
      <c r="CC1" s="19"/>
      <c r="CD1" s="19"/>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row>
    <row r="2" spans="1:117" s="24" customFormat="1" ht="16.5" thickBot="1">
      <c r="A2" s="102"/>
      <c r="B2" s="104"/>
      <c r="C2" s="86" t="s">
        <v>26</v>
      </c>
      <c r="D2" s="87"/>
      <c r="E2" s="87"/>
      <c r="F2" s="87"/>
      <c r="G2" s="87"/>
      <c r="H2" s="87"/>
      <c r="I2" s="87"/>
      <c r="J2" s="87"/>
      <c r="K2" s="87"/>
      <c r="L2" s="87"/>
      <c r="M2" s="87"/>
      <c r="N2" s="87"/>
      <c r="O2" s="87"/>
      <c r="P2" s="87"/>
      <c r="Q2" s="87"/>
      <c r="R2" s="87"/>
      <c r="S2" s="87"/>
      <c r="T2" s="87"/>
      <c r="U2" s="87"/>
      <c r="V2" s="88"/>
      <c r="W2" s="86" t="s">
        <v>24</v>
      </c>
      <c r="X2" s="87"/>
      <c r="Y2" s="87"/>
      <c r="Z2" s="87"/>
      <c r="AA2" s="87"/>
      <c r="AB2" s="87"/>
      <c r="AC2" s="87"/>
      <c r="AD2" s="87"/>
      <c r="AE2" s="87"/>
      <c r="AF2" s="87"/>
      <c r="AG2" s="87"/>
      <c r="AH2" s="87"/>
      <c r="AI2" s="87"/>
      <c r="AJ2" s="87"/>
      <c r="AK2" s="87"/>
      <c r="AL2" s="87"/>
      <c r="AM2" s="87"/>
      <c r="AN2" s="87"/>
      <c r="AO2" s="87"/>
      <c r="AP2" s="88"/>
      <c r="AQ2" s="86" t="s">
        <v>25</v>
      </c>
      <c r="AR2" s="87"/>
      <c r="AS2" s="87"/>
      <c r="AT2" s="87"/>
      <c r="AU2" s="87"/>
      <c r="AV2" s="87"/>
      <c r="AW2" s="87"/>
      <c r="AX2" s="87"/>
      <c r="AY2" s="87"/>
      <c r="AZ2" s="87"/>
      <c r="BA2" s="87"/>
      <c r="BB2" s="87"/>
      <c r="BC2" s="87"/>
      <c r="BD2" s="87"/>
      <c r="BE2" s="87"/>
      <c r="BF2" s="87"/>
      <c r="BG2" s="87"/>
      <c r="BH2" s="87"/>
      <c r="BI2" s="87"/>
      <c r="BJ2" s="88"/>
      <c r="BK2" s="89" t="s">
        <v>22</v>
      </c>
      <c r="BL2" s="22"/>
      <c r="BM2" s="22"/>
      <c r="BN2" s="22"/>
      <c r="BO2" s="22"/>
      <c r="BP2" s="22"/>
      <c r="BQ2" s="22"/>
      <c r="BR2" s="22"/>
      <c r="BS2" s="22"/>
      <c r="BT2" s="22"/>
      <c r="BU2" s="22"/>
      <c r="BV2" s="22"/>
      <c r="BW2" s="22"/>
      <c r="BX2" s="22"/>
      <c r="BY2" s="22"/>
      <c r="BZ2" s="22"/>
      <c r="CA2" s="22"/>
      <c r="CB2" s="22"/>
      <c r="CC2" s="22"/>
      <c r="CD2" s="22"/>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row>
    <row r="3" spans="1:117" s="27" customFormat="1" ht="16.5" thickBot="1">
      <c r="A3" s="102"/>
      <c r="B3" s="104"/>
      <c r="C3" s="95" t="s">
        <v>61</v>
      </c>
      <c r="D3" s="96"/>
      <c r="E3" s="96"/>
      <c r="F3" s="96"/>
      <c r="G3" s="96"/>
      <c r="H3" s="96"/>
      <c r="I3" s="96"/>
      <c r="J3" s="96"/>
      <c r="K3" s="96"/>
      <c r="L3" s="97"/>
      <c r="M3" s="95" t="s">
        <v>62</v>
      </c>
      <c r="N3" s="96"/>
      <c r="O3" s="96"/>
      <c r="P3" s="96"/>
      <c r="Q3" s="96"/>
      <c r="R3" s="96"/>
      <c r="S3" s="96"/>
      <c r="T3" s="96"/>
      <c r="U3" s="96"/>
      <c r="V3" s="97"/>
      <c r="W3" s="92" t="s">
        <v>61</v>
      </c>
      <c r="X3" s="93"/>
      <c r="Y3" s="93"/>
      <c r="Z3" s="93"/>
      <c r="AA3" s="93"/>
      <c r="AB3" s="93"/>
      <c r="AC3" s="93"/>
      <c r="AD3" s="93"/>
      <c r="AE3" s="93"/>
      <c r="AF3" s="94"/>
      <c r="AG3" s="92" t="s">
        <v>62</v>
      </c>
      <c r="AH3" s="93"/>
      <c r="AI3" s="93"/>
      <c r="AJ3" s="93"/>
      <c r="AK3" s="93"/>
      <c r="AL3" s="93"/>
      <c r="AM3" s="93"/>
      <c r="AN3" s="93"/>
      <c r="AO3" s="93"/>
      <c r="AP3" s="94"/>
      <c r="AQ3" s="95" t="s">
        <v>61</v>
      </c>
      <c r="AR3" s="96"/>
      <c r="AS3" s="96"/>
      <c r="AT3" s="96"/>
      <c r="AU3" s="96"/>
      <c r="AV3" s="96"/>
      <c r="AW3" s="96"/>
      <c r="AX3" s="96"/>
      <c r="AY3" s="96"/>
      <c r="AZ3" s="97"/>
      <c r="BA3" s="95" t="s">
        <v>62</v>
      </c>
      <c r="BB3" s="96"/>
      <c r="BC3" s="96"/>
      <c r="BD3" s="96"/>
      <c r="BE3" s="96"/>
      <c r="BF3" s="96"/>
      <c r="BG3" s="96"/>
      <c r="BH3" s="96"/>
      <c r="BI3" s="96"/>
      <c r="BJ3" s="97"/>
      <c r="BK3" s="90"/>
      <c r="BL3" s="25"/>
      <c r="BM3" s="25"/>
      <c r="BN3" s="25"/>
      <c r="BO3" s="25"/>
      <c r="BP3" s="25"/>
      <c r="BQ3" s="25"/>
      <c r="BR3" s="25"/>
      <c r="BS3" s="25"/>
      <c r="BT3" s="25"/>
      <c r="BU3" s="25"/>
      <c r="BV3" s="25"/>
      <c r="BW3" s="25"/>
      <c r="BX3" s="25"/>
      <c r="BY3" s="25"/>
      <c r="BZ3" s="25"/>
      <c r="CA3" s="25"/>
      <c r="CB3" s="25"/>
      <c r="CC3" s="25"/>
      <c r="CD3" s="25"/>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row>
    <row r="4" spans="1:117" s="27" customFormat="1" ht="15.75">
      <c r="A4" s="102"/>
      <c r="B4" s="104"/>
      <c r="C4" s="75" t="s">
        <v>31</v>
      </c>
      <c r="D4" s="76"/>
      <c r="E4" s="76"/>
      <c r="F4" s="76"/>
      <c r="G4" s="77"/>
      <c r="H4" s="72" t="s">
        <v>32</v>
      </c>
      <c r="I4" s="73"/>
      <c r="J4" s="73"/>
      <c r="K4" s="73"/>
      <c r="L4" s="74"/>
      <c r="M4" s="75" t="s">
        <v>31</v>
      </c>
      <c r="N4" s="76"/>
      <c r="O4" s="76"/>
      <c r="P4" s="76"/>
      <c r="Q4" s="77"/>
      <c r="R4" s="72" t="s">
        <v>32</v>
      </c>
      <c r="S4" s="73"/>
      <c r="T4" s="73"/>
      <c r="U4" s="73"/>
      <c r="V4" s="74"/>
      <c r="W4" s="75" t="s">
        <v>31</v>
      </c>
      <c r="X4" s="76"/>
      <c r="Y4" s="76"/>
      <c r="Z4" s="76"/>
      <c r="AA4" s="77"/>
      <c r="AB4" s="72" t="s">
        <v>32</v>
      </c>
      <c r="AC4" s="73"/>
      <c r="AD4" s="73"/>
      <c r="AE4" s="73"/>
      <c r="AF4" s="74"/>
      <c r="AG4" s="75" t="s">
        <v>31</v>
      </c>
      <c r="AH4" s="76"/>
      <c r="AI4" s="76"/>
      <c r="AJ4" s="76"/>
      <c r="AK4" s="77"/>
      <c r="AL4" s="72" t="s">
        <v>32</v>
      </c>
      <c r="AM4" s="73"/>
      <c r="AN4" s="73"/>
      <c r="AO4" s="73"/>
      <c r="AP4" s="74"/>
      <c r="AQ4" s="75" t="s">
        <v>31</v>
      </c>
      <c r="AR4" s="76"/>
      <c r="AS4" s="76"/>
      <c r="AT4" s="76"/>
      <c r="AU4" s="77"/>
      <c r="AV4" s="72" t="s">
        <v>32</v>
      </c>
      <c r="AW4" s="73"/>
      <c r="AX4" s="73"/>
      <c r="AY4" s="73"/>
      <c r="AZ4" s="74"/>
      <c r="BA4" s="75" t="s">
        <v>31</v>
      </c>
      <c r="BB4" s="76"/>
      <c r="BC4" s="76"/>
      <c r="BD4" s="76"/>
      <c r="BE4" s="77"/>
      <c r="BF4" s="72" t="s">
        <v>32</v>
      </c>
      <c r="BG4" s="73"/>
      <c r="BH4" s="73"/>
      <c r="BI4" s="73"/>
      <c r="BJ4" s="74"/>
      <c r="BK4" s="90"/>
      <c r="BL4" s="25"/>
      <c r="BM4" s="25"/>
      <c r="BN4" s="25"/>
      <c r="BO4" s="25"/>
      <c r="BP4" s="25"/>
      <c r="BQ4" s="25"/>
      <c r="BR4" s="25"/>
      <c r="BS4" s="25"/>
      <c r="BT4" s="25"/>
      <c r="BU4" s="25"/>
      <c r="BV4" s="25"/>
      <c r="BW4" s="25"/>
      <c r="BX4" s="25"/>
      <c r="BY4" s="25"/>
      <c r="BZ4" s="25"/>
      <c r="CA4" s="25"/>
      <c r="CB4" s="25"/>
      <c r="CC4" s="25"/>
      <c r="CD4" s="25"/>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row>
    <row r="5" spans="1:117" s="37" customFormat="1" ht="12.75">
      <c r="A5" s="102"/>
      <c r="B5" s="104"/>
      <c r="C5" s="28">
        <v>1</v>
      </c>
      <c r="D5" s="29">
        <v>2</v>
      </c>
      <c r="E5" s="29">
        <v>3</v>
      </c>
      <c r="F5" s="29">
        <v>4</v>
      </c>
      <c r="G5" s="30">
        <v>5</v>
      </c>
      <c r="H5" s="31">
        <v>1</v>
      </c>
      <c r="I5" s="29">
        <v>2</v>
      </c>
      <c r="J5" s="29">
        <v>3</v>
      </c>
      <c r="K5" s="29">
        <v>4</v>
      </c>
      <c r="L5" s="32">
        <v>5</v>
      </c>
      <c r="M5" s="28">
        <v>1</v>
      </c>
      <c r="N5" s="29">
        <v>2</v>
      </c>
      <c r="O5" s="29">
        <v>3</v>
      </c>
      <c r="P5" s="29">
        <v>4</v>
      </c>
      <c r="Q5" s="30">
        <v>5</v>
      </c>
      <c r="R5" s="28">
        <v>1</v>
      </c>
      <c r="S5" s="29">
        <v>2</v>
      </c>
      <c r="T5" s="29">
        <v>3</v>
      </c>
      <c r="U5" s="29">
        <v>4</v>
      </c>
      <c r="V5" s="32">
        <v>5</v>
      </c>
      <c r="W5" s="28">
        <v>1</v>
      </c>
      <c r="X5" s="29">
        <v>2</v>
      </c>
      <c r="Y5" s="29">
        <v>3</v>
      </c>
      <c r="Z5" s="29">
        <v>4</v>
      </c>
      <c r="AA5" s="30">
        <v>5</v>
      </c>
      <c r="AB5" s="28">
        <v>1</v>
      </c>
      <c r="AC5" s="29">
        <v>2</v>
      </c>
      <c r="AD5" s="29">
        <v>3</v>
      </c>
      <c r="AE5" s="29">
        <v>4</v>
      </c>
      <c r="AF5" s="32">
        <v>5</v>
      </c>
      <c r="AG5" s="28">
        <v>1</v>
      </c>
      <c r="AH5" s="29">
        <v>2</v>
      </c>
      <c r="AI5" s="29">
        <v>3</v>
      </c>
      <c r="AJ5" s="29">
        <v>4</v>
      </c>
      <c r="AK5" s="30">
        <v>5</v>
      </c>
      <c r="AL5" s="28">
        <v>1</v>
      </c>
      <c r="AM5" s="29">
        <v>2</v>
      </c>
      <c r="AN5" s="29">
        <v>3</v>
      </c>
      <c r="AO5" s="29">
        <v>4</v>
      </c>
      <c r="AP5" s="32">
        <v>5</v>
      </c>
      <c r="AQ5" s="28">
        <v>1</v>
      </c>
      <c r="AR5" s="29">
        <v>2</v>
      </c>
      <c r="AS5" s="29">
        <v>3</v>
      </c>
      <c r="AT5" s="29">
        <v>4</v>
      </c>
      <c r="AU5" s="30">
        <v>5</v>
      </c>
      <c r="AV5" s="28">
        <v>1</v>
      </c>
      <c r="AW5" s="29">
        <v>2</v>
      </c>
      <c r="AX5" s="29">
        <v>3</v>
      </c>
      <c r="AY5" s="29">
        <v>4</v>
      </c>
      <c r="AZ5" s="32">
        <v>5</v>
      </c>
      <c r="BA5" s="28">
        <v>1</v>
      </c>
      <c r="BB5" s="29">
        <v>2</v>
      </c>
      <c r="BC5" s="29">
        <v>3</v>
      </c>
      <c r="BD5" s="29">
        <v>4</v>
      </c>
      <c r="BE5" s="30">
        <v>5</v>
      </c>
      <c r="BF5" s="28">
        <v>1</v>
      </c>
      <c r="BG5" s="29">
        <v>2</v>
      </c>
      <c r="BH5" s="29">
        <v>3</v>
      </c>
      <c r="BI5" s="29">
        <v>4</v>
      </c>
      <c r="BJ5" s="32">
        <v>5</v>
      </c>
      <c r="BK5" s="91"/>
      <c r="BL5" s="33"/>
      <c r="BM5" s="33"/>
      <c r="BN5" s="33"/>
      <c r="BO5" s="34"/>
      <c r="BP5" s="34"/>
      <c r="BQ5" s="34"/>
      <c r="BR5" s="34"/>
      <c r="BS5" s="34"/>
      <c r="BT5" s="34"/>
      <c r="BU5" s="34"/>
      <c r="BV5" s="34"/>
      <c r="BW5" s="34"/>
      <c r="BX5" s="34"/>
      <c r="BY5" s="34"/>
      <c r="BZ5" s="34"/>
      <c r="CA5" s="34"/>
      <c r="CB5" s="34"/>
      <c r="CC5" s="34"/>
      <c r="CD5" s="34"/>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6"/>
      <c r="DE5" s="36"/>
      <c r="DF5" s="36"/>
      <c r="DG5" s="36"/>
      <c r="DH5" s="36"/>
      <c r="DI5" s="36"/>
      <c r="DJ5" s="36"/>
      <c r="DK5" s="36"/>
      <c r="DL5" s="36"/>
      <c r="DM5" s="36"/>
    </row>
    <row r="6" spans="1:63" ht="12.75">
      <c r="A6" s="9" t="s">
        <v>0</v>
      </c>
      <c r="B6" s="1" t="s">
        <v>6</v>
      </c>
      <c r="C6" s="79"/>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1"/>
    </row>
    <row r="7" spans="1:63" ht="12.75">
      <c r="A7" s="9" t="s">
        <v>36</v>
      </c>
      <c r="B7" s="39" t="s">
        <v>11</v>
      </c>
      <c r="C7" s="79"/>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1"/>
    </row>
    <row r="8" spans="1:117" s="18" customFormat="1" ht="25.5">
      <c r="A8" s="17"/>
      <c r="B8" s="10" t="s">
        <v>114</v>
      </c>
      <c r="C8" s="55">
        <v>0</v>
      </c>
      <c r="D8" s="55">
        <v>481.098319933</v>
      </c>
      <c r="E8" s="55">
        <v>0</v>
      </c>
      <c r="F8" s="55">
        <v>0</v>
      </c>
      <c r="G8" s="55">
        <v>0</v>
      </c>
      <c r="H8" s="55">
        <v>0.933009064</v>
      </c>
      <c r="I8" s="55">
        <v>16.476840446</v>
      </c>
      <c r="J8" s="55">
        <v>0</v>
      </c>
      <c r="K8" s="55">
        <v>0</v>
      </c>
      <c r="L8" s="55">
        <v>26.316925496</v>
      </c>
      <c r="M8" s="55">
        <v>0</v>
      </c>
      <c r="N8" s="55">
        <v>0</v>
      </c>
      <c r="O8" s="55">
        <v>0</v>
      </c>
      <c r="P8" s="55">
        <v>0</v>
      </c>
      <c r="Q8" s="55">
        <v>0</v>
      </c>
      <c r="R8" s="55">
        <v>0.174882109</v>
      </c>
      <c r="S8" s="55">
        <v>0.105904737</v>
      </c>
      <c r="T8" s="55">
        <v>0</v>
      </c>
      <c r="U8" s="55">
        <v>0</v>
      </c>
      <c r="V8" s="55">
        <v>1.875612513</v>
      </c>
      <c r="W8" s="55">
        <v>0</v>
      </c>
      <c r="X8" s="55">
        <v>0</v>
      </c>
      <c r="Y8" s="55">
        <v>0</v>
      </c>
      <c r="Z8" s="55">
        <v>0</v>
      </c>
      <c r="AA8" s="55">
        <v>0</v>
      </c>
      <c r="AB8" s="55">
        <v>0.516293999</v>
      </c>
      <c r="AC8" s="55">
        <v>0.090918236</v>
      </c>
      <c r="AD8" s="55">
        <v>0</v>
      </c>
      <c r="AE8" s="55">
        <v>0</v>
      </c>
      <c r="AF8" s="55">
        <v>1.139147011</v>
      </c>
      <c r="AG8" s="55">
        <v>0</v>
      </c>
      <c r="AH8" s="55">
        <v>0</v>
      </c>
      <c r="AI8" s="55">
        <v>0</v>
      </c>
      <c r="AJ8" s="55">
        <v>0</v>
      </c>
      <c r="AK8" s="55">
        <v>0</v>
      </c>
      <c r="AL8" s="55">
        <v>0.157796665</v>
      </c>
      <c r="AM8" s="55">
        <v>0</v>
      </c>
      <c r="AN8" s="55">
        <v>0</v>
      </c>
      <c r="AO8" s="55">
        <v>0</v>
      </c>
      <c r="AP8" s="55">
        <v>0.042920303</v>
      </c>
      <c r="AQ8" s="55">
        <v>0</v>
      </c>
      <c r="AR8" s="55">
        <v>0.001398127</v>
      </c>
      <c r="AS8" s="55">
        <v>0</v>
      </c>
      <c r="AT8" s="55">
        <v>0</v>
      </c>
      <c r="AU8" s="55">
        <v>0</v>
      </c>
      <c r="AV8" s="55">
        <v>1.314370488</v>
      </c>
      <c r="AW8" s="55">
        <v>2.599913041</v>
      </c>
      <c r="AX8" s="55">
        <v>0</v>
      </c>
      <c r="AY8" s="55">
        <v>0</v>
      </c>
      <c r="AZ8" s="55">
        <v>43.311753071</v>
      </c>
      <c r="BA8" s="55">
        <v>0</v>
      </c>
      <c r="BB8" s="55">
        <v>0</v>
      </c>
      <c r="BC8" s="55">
        <v>0</v>
      </c>
      <c r="BD8" s="55">
        <v>0</v>
      </c>
      <c r="BE8" s="55">
        <v>0</v>
      </c>
      <c r="BF8" s="55">
        <v>0.805085483</v>
      </c>
      <c r="BG8" s="55">
        <v>0.021885898</v>
      </c>
      <c r="BH8" s="55">
        <v>0</v>
      </c>
      <c r="BI8" s="55">
        <v>0</v>
      </c>
      <c r="BJ8" s="55">
        <v>11.915290937</v>
      </c>
      <c r="BK8" s="59">
        <v>588.898267557</v>
      </c>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row>
    <row r="9" spans="1:63" ht="12.75">
      <c r="A9" s="9"/>
      <c r="B9" s="10" t="s">
        <v>45</v>
      </c>
      <c r="C9" s="55">
        <v>0</v>
      </c>
      <c r="D9" s="55">
        <v>481.098319933</v>
      </c>
      <c r="E9" s="55">
        <v>0</v>
      </c>
      <c r="F9" s="55">
        <v>0</v>
      </c>
      <c r="G9" s="55">
        <v>0</v>
      </c>
      <c r="H9" s="55">
        <v>0.933009064</v>
      </c>
      <c r="I9" s="55">
        <v>16.476840446</v>
      </c>
      <c r="J9" s="55">
        <v>0</v>
      </c>
      <c r="K9" s="55">
        <v>0</v>
      </c>
      <c r="L9" s="55">
        <v>26.316925496</v>
      </c>
      <c r="M9" s="55">
        <v>0</v>
      </c>
      <c r="N9" s="55">
        <v>0</v>
      </c>
      <c r="O9" s="55">
        <v>0</v>
      </c>
      <c r="P9" s="55">
        <v>0</v>
      </c>
      <c r="Q9" s="55">
        <v>0</v>
      </c>
      <c r="R9" s="55">
        <v>0.174882109</v>
      </c>
      <c r="S9" s="55">
        <v>0.105904737</v>
      </c>
      <c r="T9" s="55">
        <v>0</v>
      </c>
      <c r="U9" s="55">
        <v>0</v>
      </c>
      <c r="V9" s="55">
        <v>1.875612513</v>
      </c>
      <c r="W9" s="55">
        <v>0</v>
      </c>
      <c r="X9" s="55">
        <v>0</v>
      </c>
      <c r="Y9" s="55">
        <v>0</v>
      </c>
      <c r="Z9" s="55">
        <v>0</v>
      </c>
      <c r="AA9" s="55">
        <v>0</v>
      </c>
      <c r="AB9" s="55">
        <v>0.516293999</v>
      </c>
      <c r="AC9" s="55">
        <v>0.090918236</v>
      </c>
      <c r="AD9" s="55">
        <v>0</v>
      </c>
      <c r="AE9" s="55">
        <v>0</v>
      </c>
      <c r="AF9" s="55">
        <v>1.139147011</v>
      </c>
      <c r="AG9" s="55">
        <v>0</v>
      </c>
      <c r="AH9" s="55">
        <v>0</v>
      </c>
      <c r="AI9" s="55">
        <v>0</v>
      </c>
      <c r="AJ9" s="55">
        <v>0</v>
      </c>
      <c r="AK9" s="55">
        <v>0</v>
      </c>
      <c r="AL9" s="55">
        <v>0.157796665</v>
      </c>
      <c r="AM9" s="55">
        <v>0</v>
      </c>
      <c r="AN9" s="55">
        <v>0</v>
      </c>
      <c r="AO9" s="55">
        <v>0</v>
      </c>
      <c r="AP9" s="55">
        <v>0.042920303</v>
      </c>
      <c r="AQ9" s="55">
        <v>0</v>
      </c>
      <c r="AR9" s="55">
        <v>0.001398127</v>
      </c>
      <c r="AS9" s="55">
        <v>0</v>
      </c>
      <c r="AT9" s="55">
        <v>0</v>
      </c>
      <c r="AU9" s="55">
        <v>0</v>
      </c>
      <c r="AV9" s="55">
        <v>1.314370488</v>
      </c>
      <c r="AW9" s="55">
        <v>2.599913041</v>
      </c>
      <c r="AX9" s="55">
        <v>0</v>
      </c>
      <c r="AY9" s="55">
        <v>0</v>
      </c>
      <c r="AZ9" s="55">
        <v>43.311753071</v>
      </c>
      <c r="BA9" s="55">
        <v>0</v>
      </c>
      <c r="BB9" s="55">
        <v>0</v>
      </c>
      <c r="BC9" s="55">
        <v>0</v>
      </c>
      <c r="BD9" s="55">
        <v>0</v>
      </c>
      <c r="BE9" s="55">
        <v>0</v>
      </c>
      <c r="BF9" s="55">
        <v>0.805085483</v>
      </c>
      <c r="BG9" s="55">
        <v>0.021885898</v>
      </c>
      <c r="BH9" s="55">
        <v>0</v>
      </c>
      <c r="BI9" s="55">
        <v>0</v>
      </c>
      <c r="BJ9" s="55">
        <v>11.915290937</v>
      </c>
      <c r="BK9" s="59">
        <v>588.898267557</v>
      </c>
    </row>
    <row r="10" spans="1:63" ht="12.75">
      <c r="A10" s="9" t="s">
        <v>37</v>
      </c>
      <c r="B10" s="39" t="s">
        <v>3</v>
      </c>
      <c r="C10" s="69"/>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1"/>
    </row>
    <row r="11" spans="1:63" ht="12.75">
      <c r="A11" s="9"/>
      <c r="B11" s="10" t="s">
        <v>33</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6">
        <f>SUM(C11:BJ11)</f>
        <v>0</v>
      </c>
    </row>
    <row r="12" spans="1:63" ht="12.75">
      <c r="A12" s="9"/>
      <c r="B12" s="10" t="s">
        <v>46</v>
      </c>
      <c r="C12" s="40">
        <f>SUM(C11)</f>
        <v>0</v>
      </c>
      <c r="D12" s="40">
        <f aca="true" t="shared" si="0" ref="D12:BK12">SUM(D11)</f>
        <v>0</v>
      </c>
      <c r="E12" s="40">
        <f t="shared" si="0"/>
        <v>0</v>
      </c>
      <c r="F12" s="40">
        <f t="shared" si="0"/>
        <v>0</v>
      </c>
      <c r="G12" s="16">
        <f t="shared" si="0"/>
        <v>0</v>
      </c>
      <c r="H12" s="41">
        <f t="shared" si="0"/>
        <v>0</v>
      </c>
      <c r="I12" s="40">
        <f t="shared" si="0"/>
        <v>0</v>
      </c>
      <c r="J12" s="40">
        <f t="shared" si="0"/>
        <v>0</v>
      </c>
      <c r="K12" s="40">
        <f t="shared" si="0"/>
        <v>0</v>
      </c>
      <c r="L12" s="56">
        <f t="shared" si="0"/>
        <v>0</v>
      </c>
      <c r="M12" s="40">
        <f t="shared" si="0"/>
        <v>0</v>
      </c>
      <c r="N12" s="40">
        <f t="shared" si="0"/>
        <v>0</v>
      </c>
      <c r="O12" s="40">
        <f t="shared" si="0"/>
        <v>0</v>
      </c>
      <c r="P12" s="40">
        <f t="shared" si="0"/>
        <v>0</v>
      </c>
      <c r="Q12" s="40">
        <f t="shared" si="0"/>
        <v>0</v>
      </c>
      <c r="R12" s="40">
        <f t="shared" si="0"/>
        <v>0</v>
      </c>
      <c r="S12" s="40">
        <f t="shared" si="0"/>
        <v>0</v>
      </c>
      <c r="T12" s="40">
        <f t="shared" si="0"/>
        <v>0</v>
      </c>
      <c r="U12" s="40">
        <f t="shared" si="0"/>
        <v>0</v>
      </c>
      <c r="V12" s="56">
        <f t="shared" si="0"/>
        <v>0</v>
      </c>
      <c r="W12" s="40">
        <f t="shared" si="0"/>
        <v>0</v>
      </c>
      <c r="X12" s="40">
        <f t="shared" si="0"/>
        <v>0</v>
      </c>
      <c r="Y12" s="40">
        <f t="shared" si="0"/>
        <v>0</v>
      </c>
      <c r="Z12" s="40">
        <f t="shared" si="0"/>
        <v>0</v>
      </c>
      <c r="AA12" s="40">
        <f t="shared" si="0"/>
        <v>0</v>
      </c>
      <c r="AB12" s="40">
        <f t="shared" si="0"/>
        <v>0</v>
      </c>
      <c r="AC12" s="40">
        <f t="shared" si="0"/>
        <v>0</v>
      </c>
      <c r="AD12" s="40">
        <f t="shared" si="0"/>
        <v>0</v>
      </c>
      <c r="AE12" s="40">
        <f t="shared" si="0"/>
        <v>0</v>
      </c>
      <c r="AF12" s="56">
        <f t="shared" si="0"/>
        <v>0</v>
      </c>
      <c r="AG12" s="40">
        <f t="shared" si="0"/>
        <v>0</v>
      </c>
      <c r="AH12" s="40">
        <f t="shared" si="0"/>
        <v>0</v>
      </c>
      <c r="AI12" s="40">
        <f t="shared" si="0"/>
        <v>0</v>
      </c>
      <c r="AJ12" s="40">
        <f t="shared" si="0"/>
        <v>0</v>
      </c>
      <c r="AK12" s="40">
        <f t="shared" si="0"/>
        <v>0</v>
      </c>
      <c r="AL12" s="40">
        <f t="shared" si="0"/>
        <v>0</v>
      </c>
      <c r="AM12" s="40">
        <f t="shared" si="0"/>
        <v>0</v>
      </c>
      <c r="AN12" s="40">
        <f t="shared" si="0"/>
        <v>0</v>
      </c>
      <c r="AO12" s="40">
        <f t="shared" si="0"/>
        <v>0</v>
      </c>
      <c r="AP12" s="56">
        <f t="shared" si="0"/>
        <v>0</v>
      </c>
      <c r="AQ12" s="40">
        <f t="shared" si="0"/>
        <v>0</v>
      </c>
      <c r="AR12" s="40">
        <f t="shared" si="0"/>
        <v>0</v>
      </c>
      <c r="AS12" s="40">
        <f t="shared" si="0"/>
        <v>0</v>
      </c>
      <c r="AT12" s="40">
        <f t="shared" si="0"/>
        <v>0</v>
      </c>
      <c r="AU12" s="40">
        <f t="shared" si="0"/>
        <v>0</v>
      </c>
      <c r="AV12" s="40">
        <f t="shared" si="0"/>
        <v>0</v>
      </c>
      <c r="AW12" s="40">
        <f t="shared" si="0"/>
        <v>0</v>
      </c>
      <c r="AX12" s="40">
        <f t="shared" si="0"/>
        <v>0</v>
      </c>
      <c r="AY12" s="40">
        <f t="shared" si="0"/>
        <v>0</v>
      </c>
      <c r="AZ12" s="56">
        <f t="shared" si="0"/>
        <v>0</v>
      </c>
      <c r="BA12" s="40">
        <f t="shared" si="0"/>
        <v>0</v>
      </c>
      <c r="BB12" s="40">
        <f t="shared" si="0"/>
        <v>0</v>
      </c>
      <c r="BC12" s="40">
        <f t="shared" si="0"/>
        <v>0</v>
      </c>
      <c r="BD12" s="40">
        <f t="shared" si="0"/>
        <v>0</v>
      </c>
      <c r="BE12" s="40">
        <f t="shared" si="0"/>
        <v>0</v>
      </c>
      <c r="BF12" s="40">
        <f t="shared" si="0"/>
        <v>0</v>
      </c>
      <c r="BG12" s="40">
        <f t="shared" si="0"/>
        <v>0</v>
      </c>
      <c r="BH12" s="40">
        <f t="shared" si="0"/>
        <v>0</v>
      </c>
      <c r="BI12" s="40">
        <f t="shared" si="0"/>
        <v>0</v>
      </c>
      <c r="BJ12" s="56">
        <f t="shared" si="0"/>
        <v>0</v>
      </c>
      <c r="BK12" s="16">
        <f t="shared" si="0"/>
        <v>0</v>
      </c>
    </row>
    <row r="13" spans="1:63" ht="12.75">
      <c r="A13" s="9" t="s">
        <v>38</v>
      </c>
      <c r="B13" s="39" t="s">
        <v>10</v>
      </c>
      <c r="C13" s="69"/>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1"/>
    </row>
    <row r="14" spans="1:63" ht="12.75">
      <c r="A14" s="9"/>
      <c r="B14" s="10"/>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6">
        <f>SUM(C14:BJ14)</f>
        <v>0</v>
      </c>
    </row>
    <row r="15" spans="1:63" ht="12.75">
      <c r="A15" s="9"/>
      <c r="B15" s="10" t="s">
        <v>50</v>
      </c>
      <c r="C15" s="40">
        <f>SUM(C14)</f>
        <v>0</v>
      </c>
      <c r="D15" s="40">
        <f aca="true" t="shared" si="1" ref="D15:BK15">SUM(D14)</f>
        <v>0</v>
      </c>
      <c r="E15" s="40">
        <f t="shared" si="1"/>
        <v>0</v>
      </c>
      <c r="F15" s="40">
        <f t="shared" si="1"/>
        <v>0</v>
      </c>
      <c r="G15" s="16">
        <f t="shared" si="1"/>
        <v>0</v>
      </c>
      <c r="H15" s="41">
        <f t="shared" si="1"/>
        <v>0</v>
      </c>
      <c r="I15" s="40">
        <f t="shared" si="1"/>
        <v>0</v>
      </c>
      <c r="J15" s="40">
        <f t="shared" si="1"/>
        <v>0</v>
      </c>
      <c r="K15" s="40">
        <f t="shared" si="1"/>
        <v>0</v>
      </c>
      <c r="L15" s="56">
        <f t="shared" si="1"/>
        <v>0</v>
      </c>
      <c r="M15" s="40">
        <f t="shared" si="1"/>
        <v>0</v>
      </c>
      <c r="N15" s="40">
        <f t="shared" si="1"/>
        <v>0</v>
      </c>
      <c r="O15" s="40">
        <f t="shared" si="1"/>
        <v>0</v>
      </c>
      <c r="P15" s="40">
        <f t="shared" si="1"/>
        <v>0</v>
      </c>
      <c r="Q15" s="40">
        <f t="shared" si="1"/>
        <v>0</v>
      </c>
      <c r="R15" s="40">
        <f t="shared" si="1"/>
        <v>0</v>
      </c>
      <c r="S15" s="40">
        <f t="shared" si="1"/>
        <v>0</v>
      </c>
      <c r="T15" s="40">
        <f t="shared" si="1"/>
        <v>0</v>
      </c>
      <c r="U15" s="40">
        <f t="shared" si="1"/>
        <v>0</v>
      </c>
      <c r="V15" s="56">
        <f t="shared" si="1"/>
        <v>0</v>
      </c>
      <c r="W15" s="40">
        <f t="shared" si="1"/>
        <v>0</v>
      </c>
      <c r="X15" s="40">
        <f t="shared" si="1"/>
        <v>0</v>
      </c>
      <c r="Y15" s="40">
        <f t="shared" si="1"/>
        <v>0</v>
      </c>
      <c r="Z15" s="40">
        <f t="shared" si="1"/>
        <v>0</v>
      </c>
      <c r="AA15" s="40">
        <f t="shared" si="1"/>
        <v>0</v>
      </c>
      <c r="AB15" s="40">
        <f t="shared" si="1"/>
        <v>0</v>
      </c>
      <c r="AC15" s="40">
        <f t="shared" si="1"/>
        <v>0</v>
      </c>
      <c r="AD15" s="40">
        <f t="shared" si="1"/>
        <v>0</v>
      </c>
      <c r="AE15" s="40">
        <f t="shared" si="1"/>
        <v>0</v>
      </c>
      <c r="AF15" s="56">
        <f t="shared" si="1"/>
        <v>0</v>
      </c>
      <c r="AG15" s="40">
        <f t="shared" si="1"/>
        <v>0</v>
      </c>
      <c r="AH15" s="40">
        <f t="shared" si="1"/>
        <v>0</v>
      </c>
      <c r="AI15" s="40">
        <f t="shared" si="1"/>
        <v>0</v>
      </c>
      <c r="AJ15" s="40">
        <f t="shared" si="1"/>
        <v>0</v>
      </c>
      <c r="AK15" s="40">
        <f t="shared" si="1"/>
        <v>0</v>
      </c>
      <c r="AL15" s="40">
        <f t="shared" si="1"/>
        <v>0</v>
      </c>
      <c r="AM15" s="40">
        <f t="shared" si="1"/>
        <v>0</v>
      </c>
      <c r="AN15" s="40">
        <f t="shared" si="1"/>
        <v>0</v>
      </c>
      <c r="AO15" s="40">
        <f t="shared" si="1"/>
        <v>0</v>
      </c>
      <c r="AP15" s="56">
        <f t="shared" si="1"/>
        <v>0</v>
      </c>
      <c r="AQ15" s="40">
        <f t="shared" si="1"/>
        <v>0</v>
      </c>
      <c r="AR15" s="40">
        <f t="shared" si="1"/>
        <v>0</v>
      </c>
      <c r="AS15" s="40">
        <f t="shared" si="1"/>
        <v>0</v>
      </c>
      <c r="AT15" s="40">
        <f t="shared" si="1"/>
        <v>0</v>
      </c>
      <c r="AU15" s="40">
        <f t="shared" si="1"/>
        <v>0</v>
      </c>
      <c r="AV15" s="40">
        <f t="shared" si="1"/>
        <v>0</v>
      </c>
      <c r="AW15" s="40">
        <f t="shared" si="1"/>
        <v>0</v>
      </c>
      <c r="AX15" s="40">
        <f t="shared" si="1"/>
        <v>0</v>
      </c>
      <c r="AY15" s="40">
        <f t="shared" si="1"/>
        <v>0</v>
      </c>
      <c r="AZ15" s="56">
        <f t="shared" si="1"/>
        <v>0</v>
      </c>
      <c r="BA15" s="40">
        <f t="shared" si="1"/>
        <v>0</v>
      </c>
      <c r="BB15" s="40">
        <f t="shared" si="1"/>
        <v>0</v>
      </c>
      <c r="BC15" s="40">
        <f t="shared" si="1"/>
        <v>0</v>
      </c>
      <c r="BD15" s="40">
        <f t="shared" si="1"/>
        <v>0</v>
      </c>
      <c r="BE15" s="40">
        <f t="shared" si="1"/>
        <v>0</v>
      </c>
      <c r="BF15" s="40">
        <f t="shared" si="1"/>
        <v>0</v>
      </c>
      <c r="BG15" s="40">
        <f t="shared" si="1"/>
        <v>0</v>
      </c>
      <c r="BH15" s="40">
        <f t="shared" si="1"/>
        <v>0</v>
      </c>
      <c r="BI15" s="40">
        <f t="shared" si="1"/>
        <v>0</v>
      </c>
      <c r="BJ15" s="56">
        <f t="shared" si="1"/>
        <v>0</v>
      </c>
      <c r="BK15" s="16">
        <f t="shared" si="1"/>
        <v>0</v>
      </c>
    </row>
    <row r="16" spans="1:63" ht="12.75">
      <c r="A16" s="9" t="s">
        <v>39</v>
      </c>
      <c r="B16" s="39" t="s">
        <v>12</v>
      </c>
      <c r="C16" s="69"/>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1"/>
    </row>
    <row r="17" spans="1:63" ht="12.75">
      <c r="A17" s="9"/>
      <c r="B17" s="10" t="s">
        <v>33</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6">
        <f>SUM(C17:BJ17)</f>
        <v>0</v>
      </c>
    </row>
    <row r="18" spans="1:63" ht="12.75">
      <c r="A18" s="9"/>
      <c r="B18" s="10" t="s">
        <v>49</v>
      </c>
      <c r="C18" s="40">
        <f>SUM(C17)</f>
        <v>0</v>
      </c>
      <c r="D18" s="40">
        <f aca="true" t="shared" si="2" ref="D18:BK18">SUM(D17)</f>
        <v>0</v>
      </c>
      <c r="E18" s="40">
        <f t="shared" si="2"/>
        <v>0</v>
      </c>
      <c r="F18" s="40">
        <f t="shared" si="2"/>
        <v>0</v>
      </c>
      <c r="G18" s="16">
        <f t="shared" si="2"/>
        <v>0</v>
      </c>
      <c r="H18" s="41">
        <f t="shared" si="2"/>
        <v>0</v>
      </c>
      <c r="I18" s="40">
        <f t="shared" si="2"/>
        <v>0</v>
      </c>
      <c r="J18" s="40">
        <f t="shared" si="2"/>
        <v>0</v>
      </c>
      <c r="K18" s="40">
        <f t="shared" si="2"/>
        <v>0</v>
      </c>
      <c r="L18" s="56">
        <f t="shared" si="2"/>
        <v>0</v>
      </c>
      <c r="M18" s="40">
        <f t="shared" si="2"/>
        <v>0</v>
      </c>
      <c r="N18" s="40">
        <f t="shared" si="2"/>
        <v>0</v>
      </c>
      <c r="O18" s="40">
        <f t="shared" si="2"/>
        <v>0</v>
      </c>
      <c r="P18" s="40">
        <f t="shared" si="2"/>
        <v>0</v>
      </c>
      <c r="Q18" s="40">
        <f t="shared" si="2"/>
        <v>0</v>
      </c>
      <c r="R18" s="40">
        <f t="shared" si="2"/>
        <v>0</v>
      </c>
      <c r="S18" s="40">
        <f t="shared" si="2"/>
        <v>0</v>
      </c>
      <c r="T18" s="40">
        <f t="shared" si="2"/>
        <v>0</v>
      </c>
      <c r="U18" s="40">
        <f t="shared" si="2"/>
        <v>0</v>
      </c>
      <c r="V18" s="56">
        <f t="shared" si="2"/>
        <v>0</v>
      </c>
      <c r="W18" s="40">
        <f t="shared" si="2"/>
        <v>0</v>
      </c>
      <c r="X18" s="40">
        <f t="shared" si="2"/>
        <v>0</v>
      </c>
      <c r="Y18" s="40">
        <f t="shared" si="2"/>
        <v>0</v>
      </c>
      <c r="Z18" s="40">
        <f t="shared" si="2"/>
        <v>0</v>
      </c>
      <c r="AA18" s="40">
        <f t="shared" si="2"/>
        <v>0</v>
      </c>
      <c r="AB18" s="40">
        <f t="shared" si="2"/>
        <v>0</v>
      </c>
      <c r="AC18" s="40">
        <f t="shared" si="2"/>
        <v>0</v>
      </c>
      <c r="AD18" s="40">
        <f t="shared" si="2"/>
        <v>0</v>
      </c>
      <c r="AE18" s="40">
        <f t="shared" si="2"/>
        <v>0</v>
      </c>
      <c r="AF18" s="56">
        <f t="shared" si="2"/>
        <v>0</v>
      </c>
      <c r="AG18" s="40">
        <f t="shared" si="2"/>
        <v>0</v>
      </c>
      <c r="AH18" s="40">
        <f t="shared" si="2"/>
        <v>0</v>
      </c>
      <c r="AI18" s="40">
        <f t="shared" si="2"/>
        <v>0</v>
      </c>
      <c r="AJ18" s="40">
        <f t="shared" si="2"/>
        <v>0</v>
      </c>
      <c r="AK18" s="40">
        <f t="shared" si="2"/>
        <v>0</v>
      </c>
      <c r="AL18" s="40">
        <f t="shared" si="2"/>
        <v>0</v>
      </c>
      <c r="AM18" s="40">
        <f t="shared" si="2"/>
        <v>0</v>
      </c>
      <c r="AN18" s="40">
        <f t="shared" si="2"/>
        <v>0</v>
      </c>
      <c r="AO18" s="40">
        <f t="shared" si="2"/>
        <v>0</v>
      </c>
      <c r="AP18" s="56">
        <f t="shared" si="2"/>
        <v>0</v>
      </c>
      <c r="AQ18" s="40">
        <f t="shared" si="2"/>
        <v>0</v>
      </c>
      <c r="AR18" s="40">
        <f t="shared" si="2"/>
        <v>0</v>
      </c>
      <c r="AS18" s="40">
        <f t="shared" si="2"/>
        <v>0</v>
      </c>
      <c r="AT18" s="40">
        <f t="shared" si="2"/>
        <v>0</v>
      </c>
      <c r="AU18" s="40">
        <f t="shared" si="2"/>
        <v>0</v>
      </c>
      <c r="AV18" s="40">
        <f t="shared" si="2"/>
        <v>0</v>
      </c>
      <c r="AW18" s="40">
        <f t="shared" si="2"/>
        <v>0</v>
      </c>
      <c r="AX18" s="40">
        <f t="shared" si="2"/>
        <v>0</v>
      </c>
      <c r="AY18" s="40">
        <f t="shared" si="2"/>
        <v>0</v>
      </c>
      <c r="AZ18" s="56">
        <f t="shared" si="2"/>
        <v>0</v>
      </c>
      <c r="BA18" s="40">
        <f t="shared" si="2"/>
        <v>0</v>
      </c>
      <c r="BB18" s="40">
        <f t="shared" si="2"/>
        <v>0</v>
      </c>
      <c r="BC18" s="40">
        <f t="shared" si="2"/>
        <v>0</v>
      </c>
      <c r="BD18" s="40">
        <f t="shared" si="2"/>
        <v>0</v>
      </c>
      <c r="BE18" s="40">
        <f t="shared" si="2"/>
        <v>0</v>
      </c>
      <c r="BF18" s="40">
        <f t="shared" si="2"/>
        <v>0</v>
      </c>
      <c r="BG18" s="40">
        <f t="shared" si="2"/>
        <v>0</v>
      </c>
      <c r="BH18" s="40">
        <f t="shared" si="2"/>
        <v>0</v>
      </c>
      <c r="BI18" s="40">
        <f t="shared" si="2"/>
        <v>0</v>
      </c>
      <c r="BJ18" s="56">
        <f t="shared" si="2"/>
        <v>0</v>
      </c>
      <c r="BK18" s="16">
        <f t="shared" si="2"/>
        <v>0</v>
      </c>
    </row>
    <row r="19" spans="1:63" ht="12.75">
      <c r="A19" s="9" t="s">
        <v>41</v>
      </c>
      <c r="B19" s="39" t="s">
        <v>51</v>
      </c>
      <c r="C19" s="69"/>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1"/>
    </row>
    <row r="20" spans="1:63" ht="12.75">
      <c r="A20" s="9"/>
      <c r="B20" s="10" t="s">
        <v>33</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6">
        <f>SUM(C20:BJ20)</f>
        <v>0</v>
      </c>
    </row>
    <row r="21" spans="1:63" ht="12.75">
      <c r="A21" s="9"/>
      <c r="B21" s="10" t="s">
        <v>48</v>
      </c>
      <c r="C21" s="40">
        <f>SUM(C20)</f>
        <v>0</v>
      </c>
      <c r="D21" s="40">
        <f aca="true" t="shared" si="3" ref="D21:BK21">SUM(D20)</f>
        <v>0</v>
      </c>
      <c r="E21" s="40">
        <f t="shared" si="3"/>
        <v>0</v>
      </c>
      <c r="F21" s="40">
        <f t="shared" si="3"/>
        <v>0</v>
      </c>
      <c r="G21" s="16">
        <f t="shared" si="3"/>
        <v>0</v>
      </c>
      <c r="H21" s="41">
        <f t="shared" si="3"/>
        <v>0</v>
      </c>
      <c r="I21" s="40">
        <f t="shared" si="3"/>
        <v>0</v>
      </c>
      <c r="J21" s="40">
        <f t="shared" si="3"/>
        <v>0</v>
      </c>
      <c r="K21" s="40">
        <f t="shared" si="3"/>
        <v>0</v>
      </c>
      <c r="L21" s="56">
        <f t="shared" si="3"/>
        <v>0</v>
      </c>
      <c r="M21" s="40">
        <f t="shared" si="3"/>
        <v>0</v>
      </c>
      <c r="N21" s="40">
        <f t="shared" si="3"/>
        <v>0</v>
      </c>
      <c r="O21" s="40">
        <f t="shared" si="3"/>
        <v>0</v>
      </c>
      <c r="P21" s="40">
        <f t="shared" si="3"/>
        <v>0</v>
      </c>
      <c r="Q21" s="40">
        <f t="shared" si="3"/>
        <v>0</v>
      </c>
      <c r="R21" s="40">
        <f t="shared" si="3"/>
        <v>0</v>
      </c>
      <c r="S21" s="40">
        <f t="shared" si="3"/>
        <v>0</v>
      </c>
      <c r="T21" s="40">
        <f t="shared" si="3"/>
        <v>0</v>
      </c>
      <c r="U21" s="40">
        <f t="shared" si="3"/>
        <v>0</v>
      </c>
      <c r="V21" s="56">
        <f t="shared" si="3"/>
        <v>0</v>
      </c>
      <c r="W21" s="40">
        <f t="shared" si="3"/>
        <v>0</v>
      </c>
      <c r="X21" s="40">
        <f t="shared" si="3"/>
        <v>0</v>
      </c>
      <c r="Y21" s="40">
        <f t="shared" si="3"/>
        <v>0</v>
      </c>
      <c r="Z21" s="40">
        <f t="shared" si="3"/>
        <v>0</v>
      </c>
      <c r="AA21" s="40">
        <f t="shared" si="3"/>
        <v>0</v>
      </c>
      <c r="AB21" s="40">
        <f t="shared" si="3"/>
        <v>0</v>
      </c>
      <c r="AC21" s="40">
        <f t="shared" si="3"/>
        <v>0</v>
      </c>
      <c r="AD21" s="40">
        <f t="shared" si="3"/>
        <v>0</v>
      </c>
      <c r="AE21" s="40">
        <f t="shared" si="3"/>
        <v>0</v>
      </c>
      <c r="AF21" s="56">
        <f t="shared" si="3"/>
        <v>0</v>
      </c>
      <c r="AG21" s="40">
        <f t="shared" si="3"/>
        <v>0</v>
      </c>
      <c r="AH21" s="40">
        <f t="shared" si="3"/>
        <v>0</v>
      </c>
      <c r="AI21" s="40">
        <f t="shared" si="3"/>
        <v>0</v>
      </c>
      <c r="AJ21" s="40">
        <f t="shared" si="3"/>
        <v>0</v>
      </c>
      <c r="AK21" s="40">
        <f t="shared" si="3"/>
        <v>0</v>
      </c>
      <c r="AL21" s="40">
        <f t="shared" si="3"/>
        <v>0</v>
      </c>
      <c r="AM21" s="40">
        <f t="shared" si="3"/>
        <v>0</v>
      </c>
      <c r="AN21" s="40">
        <f t="shared" si="3"/>
        <v>0</v>
      </c>
      <c r="AO21" s="40">
        <f t="shared" si="3"/>
        <v>0</v>
      </c>
      <c r="AP21" s="56">
        <f t="shared" si="3"/>
        <v>0</v>
      </c>
      <c r="AQ21" s="40">
        <f t="shared" si="3"/>
        <v>0</v>
      </c>
      <c r="AR21" s="40">
        <f t="shared" si="3"/>
        <v>0</v>
      </c>
      <c r="AS21" s="40">
        <f t="shared" si="3"/>
        <v>0</v>
      </c>
      <c r="AT21" s="40">
        <f t="shared" si="3"/>
        <v>0</v>
      </c>
      <c r="AU21" s="40">
        <f t="shared" si="3"/>
        <v>0</v>
      </c>
      <c r="AV21" s="40">
        <f t="shared" si="3"/>
        <v>0</v>
      </c>
      <c r="AW21" s="40">
        <f t="shared" si="3"/>
        <v>0</v>
      </c>
      <c r="AX21" s="40">
        <f t="shared" si="3"/>
        <v>0</v>
      </c>
      <c r="AY21" s="40">
        <f t="shared" si="3"/>
        <v>0</v>
      </c>
      <c r="AZ21" s="56">
        <f t="shared" si="3"/>
        <v>0</v>
      </c>
      <c r="BA21" s="40">
        <f t="shared" si="3"/>
        <v>0</v>
      </c>
      <c r="BB21" s="40">
        <f t="shared" si="3"/>
        <v>0</v>
      </c>
      <c r="BC21" s="40">
        <f t="shared" si="3"/>
        <v>0</v>
      </c>
      <c r="BD21" s="40">
        <f t="shared" si="3"/>
        <v>0</v>
      </c>
      <c r="BE21" s="40">
        <f t="shared" si="3"/>
        <v>0</v>
      </c>
      <c r="BF21" s="40">
        <f t="shared" si="3"/>
        <v>0</v>
      </c>
      <c r="BG21" s="40">
        <f t="shared" si="3"/>
        <v>0</v>
      </c>
      <c r="BH21" s="40">
        <f t="shared" si="3"/>
        <v>0</v>
      </c>
      <c r="BI21" s="40">
        <f t="shared" si="3"/>
        <v>0</v>
      </c>
      <c r="BJ21" s="56">
        <f t="shared" si="3"/>
        <v>0</v>
      </c>
      <c r="BK21" s="16">
        <f t="shared" si="3"/>
        <v>0</v>
      </c>
    </row>
    <row r="22" spans="1:63" ht="12.75">
      <c r="A22" s="9" t="s">
        <v>42</v>
      </c>
      <c r="B22" s="39" t="s">
        <v>13</v>
      </c>
      <c r="C22" s="69"/>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1"/>
    </row>
    <row r="23" spans="1:117" s="18" customFormat="1" ht="25.5">
      <c r="A23" s="17"/>
      <c r="B23" s="42" t="s">
        <v>115</v>
      </c>
      <c r="C23" s="55">
        <v>0</v>
      </c>
      <c r="D23" s="55">
        <v>11.273034047</v>
      </c>
      <c r="E23" s="55">
        <v>0</v>
      </c>
      <c r="F23" s="55">
        <v>0</v>
      </c>
      <c r="G23" s="55">
        <v>0</v>
      </c>
      <c r="H23" s="55">
        <v>1.144456539</v>
      </c>
      <c r="I23" s="55">
        <v>155.099193247</v>
      </c>
      <c r="J23" s="55">
        <v>0</v>
      </c>
      <c r="K23" s="55">
        <v>0</v>
      </c>
      <c r="L23" s="55">
        <v>182.463486334</v>
      </c>
      <c r="M23" s="55">
        <v>0</v>
      </c>
      <c r="N23" s="55">
        <v>0</v>
      </c>
      <c r="O23" s="55">
        <v>0</v>
      </c>
      <c r="P23" s="55">
        <v>0</v>
      </c>
      <c r="Q23" s="55">
        <v>0</v>
      </c>
      <c r="R23" s="55">
        <v>0.508534524</v>
      </c>
      <c r="S23" s="55">
        <v>12.792726791</v>
      </c>
      <c r="T23" s="55">
        <v>0</v>
      </c>
      <c r="U23" s="55">
        <v>0</v>
      </c>
      <c r="V23" s="55">
        <v>34.836832053</v>
      </c>
      <c r="W23" s="55">
        <v>0</v>
      </c>
      <c r="X23" s="55">
        <v>0</v>
      </c>
      <c r="Y23" s="55">
        <v>0</v>
      </c>
      <c r="Z23" s="55">
        <v>0</v>
      </c>
      <c r="AA23" s="55">
        <v>0</v>
      </c>
      <c r="AB23" s="55">
        <v>1.455618453</v>
      </c>
      <c r="AC23" s="55">
        <v>0</v>
      </c>
      <c r="AD23" s="55">
        <v>0</v>
      </c>
      <c r="AE23" s="55">
        <v>0</v>
      </c>
      <c r="AF23" s="55">
        <v>1.013591705</v>
      </c>
      <c r="AG23" s="55">
        <v>0</v>
      </c>
      <c r="AH23" s="55">
        <v>0</v>
      </c>
      <c r="AI23" s="55">
        <v>0</v>
      </c>
      <c r="AJ23" s="55">
        <v>0</v>
      </c>
      <c r="AK23" s="55">
        <v>0</v>
      </c>
      <c r="AL23" s="55">
        <v>0.570672992</v>
      </c>
      <c r="AM23" s="55">
        <v>0.001868871</v>
      </c>
      <c r="AN23" s="55">
        <v>0</v>
      </c>
      <c r="AO23" s="55">
        <v>0</v>
      </c>
      <c r="AP23" s="55">
        <v>0.126410375</v>
      </c>
      <c r="AQ23" s="55">
        <v>0</v>
      </c>
      <c r="AR23" s="55">
        <v>0</v>
      </c>
      <c r="AS23" s="55">
        <v>0</v>
      </c>
      <c r="AT23" s="55">
        <v>0</v>
      </c>
      <c r="AU23" s="55">
        <v>0</v>
      </c>
      <c r="AV23" s="55">
        <v>0.576773643</v>
      </c>
      <c r="AW23" s="55">
        <v>175.470680424</v>
      </c>
      <c r="AX23" s="55">
        <v>0</v>
      </c>
      <c r="AY23" s="55">
        <v>0</v>
      </c>
      <c r="AZ23" s="55">
        <v>209.736436649</v>
      </c>
      <c r="BA23" s="55">
        <v>0</v>
      </c>
      <c r="BB23" s="55">
        <v>0</v>
      </c>
      <c r="BC23" s="55">
        <v>0</v>
      </c>
      <c r="BD23" s="55">
        <v>0</v>
      </c>
      <c r="BE23" s="55">
        <v>0</v>
      </c>
      <c r="BF23" s="55">
        <v>0.131058051</v>
      </c>
      <c r="BG23" s="55">
        <v>4.569061716</v>
      </c>
      <c r="BH23" s="55">
        <v>0</v>
      </c>
      <c r="BI23" s="55">
        <v>0</v>
      </c>
      <c r="BJ23" s="55">
        <v>11.49842872</v>
      </c>
      <c r="BK23" s="59">
        <v>803.268865134</v>
      </c>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row>
    <row r="24" spans="1:63" ht="12.75">
      <c r="A24" s="9"/>
      <c r="B24" s="10" t="s">
        <v>47</v>
      </c>
      <c r="C24" s="55">
        <v>0</v>
      </c>
      <c r="D24" s="55">
        <v>11.273034047</v>
      </c>
      <c r="E24" s="55">
        <v>0</v>
      </c>
      <c r="F24" s="55">
        <v>0</v>
      </c>
      <c r="G24" s="55">
        <v>0</v>
      </c>
      <c r="H24" s="55">
        <v>1.144456539</v>
      </c>
      <c r="I24" s="55">
        <v>155.099193247</v>
      </c>
      <c r="J24" s="55">
        <v>0</v>
      </c>
      <c r="K24" s="55">
        <v>0</v>
      </c>
      <c r="L24" s="55">
        <v>182.463486334</v>
      </c>
      <c r="M24" s="55">
        <v>0</v>
      </c>
      <c r="N24" s="55">
        <v>0</v>
      </c>
      <c r="O24" s="55">
        <v>0</v>
      </c>
      <c r="P24" s="55">
        <v>0</v>
      </c>
      <c r="Q24" s="55">
        <v>0</v>
      </c>
      <c r="R24" s="55">
        <v>0.508534524</v>
      </c>
      <c r="S24" s="55">
        <v>12.792726791</v>
      </c>
      <c r="T24" s="55">
        <v>0</v>
      </c>
      <c r="U24" s="55">
        <v>0</v>
      </c>
      <c r="V24" s="55">
        <v>34.836832053</v>
      </c>
      <c r="W24" s="55">
        <v>0</v>
      </c>
      <c r="X24" s="55">
        <v>0</v>
      </c>
      <c r="Y24" s="55">
        <v>0</v>
      </c>
      <c r="Z24" s="55">
        <v>0</v>
      </c>
      <c r="AA24" s="55">
        <v>0</v>
      </c>
      <c r="AB24" s="55">
        <v>1.455618453</v>
      </c>
      <c r="AC24" s="55">
        <v>0</v>
      </c>
      <c r="AD24" s="55">
        <v>0</v>
      </c>
      <c r="AE24" s="55">
        <v>0</v>
      </c>
      <c r="AF24" s="55">
        <v>1.013591705</v>
      </c>
      <c r="AG24" s="55">
        <v>0</v>
      </c>
      <c r="AH24" s="55">
        <v>0</v>
      </c>
      <c r="AI24" s="55">
        <v>0</v>
      </c>
      <c r="AJ24" s="55">
        <v>0</v>
      </c>
      <c r="AK24" s="55">
        <v>0</v>
      </c>
      <c r="AL24" s="55">
        <v>0.570672992</v>
      </c>
      <c r="AM24" s="55">
        <v>0.001868871</v>
      </c>
      <c r="AN24" s="55">
        <v>0</v>
      </c>
      <c r="AO24" s="55">
        <v>0</v>
      </c>
      <c r="AP24" s="55">
        <v>0.126410375</v>
      </c>
      <c r="AQ24" s="55">
        <v>0</v>
      </c>
      <c r="AR24" s="55">
        <v>0</v>
      </c>
      <c r="AS24" s="55">
        <v>0</v>
      </c>
      <c r="AT24" s="55">
        <v>0</v>
      </c>
      <c r="AU24" s="55">
        <v>0</v>
      </c>
      <c r="AV24" s="55">
        <v>0.576773643</v>
      </c>
      <c r="AW24" s="55">
        <v>175.470680424</v>
      </c>
      <c r="AX24" s="55">
        <v>0</v>
      </c>
      <c r="AY24" s="55">
        <v>0</v>
      </c>
      <c r="AZ24" s="55">
        <v>209.736436649</v>
      </c>
      <c r="BA24" s="55">
        <v>0</v>
      </c>
      <c r="BB24" s="55">
        <v>0</v>
      </c>
      <c r="BC24" s="55">
        <v>0</v>
      </c>
      <c r="BD24" s="55">
        <v>0</v>
      </c>
      <c r="BE24" s="55">
        <v>0</v>
      </c>
      <c r="BF24" s="55">
        <v>0.131058051</v>
      </c>
      <c r="BG24" s="55">
        <v>4.569061716</v>
      </c>
      <c r="BH24" s="55">
        <v>0</v>
      </c>
      <c r="BI24" s="55">
        <v>0</v>
      </c>
      <c r="BJ24" s="55">
        <v>11.49842872</v>
      </c>
      <c r="BK24" s="60">
        <v>803.268865134</v>
      </c>
    </row>
    <row r="25" spans="1:63" ht="13.5" thickBot="1">
      <c r="A25" s="13"/>
      <c r="B25" s="6" t="s">
        <v>40</v>
      </c>
      <c r="C25" s="44">
        <f>C9+C12+C15+C18+C21+C24</f>
        <v>0</v>
      </c>
      <c r="D25" s="44">
        <f aca="true" t="shared" si="4" ref="D25:BJ25">D9+D12+D15+D18+D21+D24</f>
        <v>492.37135398000004</v>
      </c>
      <c r="E25" s="44">
        <f t="shared" si="4"/>
        <v>0</v>
      </c>
      <c r="F25" s="44">
        <f t="shared" si="4"/>
        <v>0</v>
      </c>
      <c r="G25" s="44">
        <f t="shared" si="4"/>
        <v>0</v>
      </c>
      <c r="H25" s="44">
        <f t="shared" si="4"/>
        <v>2.0774656030000003</v>
      </c>
      <c r="I25" s="44">
        <f t="shared" si="4"/>
        <v>171.576033693</v>
      </c>
      <c r="J25" s="44">
        <f t="shared" si="4"/>
        <v>0</v>
      </c>
      <c r="K25" s="44">
        <f t="shared" si="4"/>
        <v>0</v>
      </c>
      <c r="L25" s="44">
        <f t="shared" si="4"/>
        <v>208.78041183000002</v>
      </c>
      <c r="M25" s="44">
        <f t="shared" si="4"/>
        <v>0</v>
      </c>
      <c r="N25" s="44">
        <f t="shared" si="4"/>
        <v>0</v>
      </c>
      <c r="O25" s="44">
        <f t="shared" si="4"/>
        <v>0</v>
      </c>
      <c r="P25" s="44">
        <f t="shared" si="4"/>
        <v>0</v>
      </c>
      <c r="Q25" s="44">
        <f t="shared" si="4"/>
        <v>0</v>
      </c>
      <c r="R25" s="44">
        <f t="shared" si="4"/>
        <v>0.683416633</v>
      </c>
      <c r="S25" s="44">
        <f t="shared" si="4"/>
        <v>12.898631528</v>
      </c>
      <c r="T25" s="44">
        <f t="shared" si="4"/>
        <v>0</v>
      </c>
      <c r="U25" s="44">
        <f t="shared" si="4"/>
        <v>0</v>
      </c>
      <c r="V25" s="44">
        <f t="shared" si="4"/>
        <v>36.712444566</v>
      </c>
      <c r="W25" s="44">
        <f t="shared" si="4"/>
        <v>0</v>
      </c>
      <c r="X25" s="44">
        <f t="shared" si="4"/>
        <v>0</v>
      </c>
      <c r="Y25" s="44">
        <f t="shared" si="4"/>
        <v>0</v>
      </c>
      <c r="Z25" s="44">
        <f t="shared" si="4"/>
        <v>0</v>
      </c>
      <c r="AA25" s="44">
        <f t="shared" si="4"/>
        <v>0</v>
      </c>
      <c r="AB25" s="44">
        <f t="shared" si="4"/>
        <v>1.971912452</v>
      </c>
      <c r="AC25" s="44">
        <f t="shared" si="4"/>
        <v>0.090918236</v>
      </c>
      <c r="AD25" s="44">
        <f t="shared" si="4"/>
        <v>0</v>
      </c>
      <c r="AE25" s="44">
        <f t="shared" si="4"/>
        <v>0</v>
      </c>
      <c r="AF25" s="44">
        <f t="shared" si="4"/>
        <v>2.152738716</v>
      </c>
      <c r="AG25" s="44">
        <f t="shared" si="4"/>
        <v>0</v>
      </c>
      <c r="AH25" s="44">
        <f t="shared" si="4"/>
        <v>0</v>
      </c>
      <c r="AI25" s="44">
        <f t="shared" si="4"/>
        <v>0</v>
      </c>
      <c r="AJ25" s="44">
        <f t="shared" si="4"/>
        <v>0</v>
      </c>
      <c r="AK25" s="44">
        <f t="shared" si="4"/>
        <v>0</v>
      </c>
      <c r="AL25" s="44">
        <f t="shared" si="4"/>
        <v>0.728469657</v>
      </c>
      <c r="AM25" s="44">
        <f t="shared" si="4"/>
        <v>0.001868871</v>
      </c>
      <c r="AN25" s="44">
        <f t="shared" si="4"/>
        <v>0</v>
      </c>
      <c r="AO25" s="44">
        <f t="shared" si="4"/>
        <v>0</v>
      </c>
      <c r="AP25" s="44">
        <f t="shared" si="4"/>
        <v>0.16933067799999998</v>
      </c>
      <c r="AQ25" s="44">
        <f t="shared" si="4"/>
        <v>0</v>
      </c>
      <c r="AR25" s="44">
        <f t="shared" si="4"/>
        <v>0.001398127</v>
      </c>
      <c r="AS25" s="44">
        <f t="shared" si="4"/>
        <v>0</v>
      </c>
      <c r="AT25" s="44">
        <f t="shared" si="4"/>
        <v>0</v>
      </c>
      <c r="AU25" s="44">
        <f t="shared" si="4"/>
        <v>0</v>
      </c>
      <c r="AV25" s="44">
        <f t="shared" si="4"/>
        <v>1.891144131</v>
      </c>
      <c r="AW25" s="44">
        <f t="shared" si="4"/>
        <v>178.070593465</v>
      </c>
      <c r="AX25" s="44">
        <f t="shared" si="4"/>
        <v>0</v>
      </c>
      <c r="AY25" s="44">
        <f t="shared" si="4"/>
        <v>0</v>
      </c>
      <c r="AZ25" s="44">
        <f t="shared" si="4"/>
        <v>253.04818972</v>
      </c>
      <c r="BA25" s="44">
        <f t="shared" si="4"/>
        <v>0</v>
      </c>
      <c r="BB25" s="44">
        <f t="shared" si="4"/>
        <v>0</v>
      </c>
      <c r="BC25" s="44">
        <f t="shared" si="4"/>
        <v>0</v>
      </c>
      <c r="BD25" s="44">
        <f t="shared" si="4"/>
        <v>0</v>
      </c>
      <c r="BE25" s="44">
        <f t="shared" si="4"/>
        <v>0</v>
      </c>
      <c r="BF25" s="44">
        <f t="shared" si="4"/>
        <v>0.936143534</v>
      </c>
      <c r="BG25" s="44">
        <f t="shared" si="4"/>
        <v>4.590947614</v>
      </c>
      <c r="BH25" s="44">
        <f t="shared" si="4"/>
        <v>0</v>
      </c>
      <c r="BI25" s="44">
        <f t="shared" si="4"/>
        <v>0</v>
      </c>
      <c r="BJ25" s="44">
        <f t="shared" si="4"/>
        <v>23.413719657</v>
      </c>
      <c r="BK25" s="49">
        <f>BK9+BK12+BK15+BK18+BK21+BK24</f>
        <v>1392.167132691</v>
      </c>
    </row>
    <row r="26" spans="1:63" ht="12.75">
      <c r="A26" s="57"/>
      <c r="B26" s="58"/>
      <c r="C26" s="83"/>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5"/>
    </row>
    <row r="27" spans="1:63" ht="12.75">
      <c r="A27" s="9" t="s">
        <v>1</v>
      </c>
      <c r="B27" s="1" t="s">
        <v>7</v>
      </c>
      <c r="C27" s="69"/>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1"/>
    </row>
    <row r="28" spans="1:117" s="12" customFormat="1" ht="12.75">
      <c r="A28" s="9" t="s">
        <v>36</v>
      </c>
      <c r="B28" s="39" t="s">
        <v>2</v>
      </c>
      <c r="C28" s="98"/>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100"/>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row>
    <row r="29" spans="1:117" s="12" customFormat="1" ht="38.25">
      <c r="A29" s="9"/>
      <c r="B29" s="10" t="s">
        <v>116</v>
      </c>
      <c r="C29" s="15">
        <v>0</v>
      </c>
      <c r="D29" s="15">
        <v>1.949793176</v>
      </c>
      <c r="E29" s="15">
        <v>0</v>
      </c>
      <c r="F29" s="15">
        <v>0</v>
      </c>
      <c r="G29" s="15">
        <v>0</v>
      </c>
      <c r="H29" s="15">
        <v>7.989377005</v>
      </c>
      <c r="I29" s="15">
        <v>8.56572727</v>
      </c>
      <c r="J29" s="15">
        <v>0</v>
      </c>
      <c r="K29" s="15">
        <v>0</v>
      </c>
      <c r="L29" s="15">
        <v>5.197717813</v>
      </c>
      <c r="M29" s="15">
        <v>0</v>
      </c>
      <c r="N29" s="15">
        <v>0</v>
      </c>
      <c r="O29" s="15">
        <v>0</v>
      </c>
      <c r="P29" s="15">
        <v>0</v>
      </c>
      <c r="Q29" s="15">
        <v>0</v>
      </c>
      <c r="R29" s="15">
        <v>6.908798615</v>
      </c>
      <c r="S29" s="15">
        <v>0.243724147</v>
      </c>
      <c r="T29" s="15">
        <v>0</v>
      </c>
      <c r="U29" s="15">
        <v>0</v>
      </c>
      <c r="V29" s="15">
        <v>0.08890395</v>
      </c>
      <c r="W29" s="15">
        <v>0</v>
      </c>
      <c r="X29" s="15">
        <v>0</v>
      </c>
      <c r="Y29" s="15">
        <v>0</v>
      </c>
      <c r="Z29" s="15">
        <v>0</v>
      </c>
      <c r="AA29" s="15">
        <v>0</v>
      </c>
      <c r="AB29" s="15">
        <v>0.55296038</v>
      </c>
      <c r="AC29" s="15">
        <v>0.097417029</v>
      </c>
      <c r="AD29" s="15">
        <v>0</v>
      </c>
      <c r="AE29" s="15">
        <v>0</v>
      </c>
      <c r="AF29" s="15">
        <v>0.168587307</v>
      </c>
      <c r="AG29" s="15">
        <v>0</v>
      </c>
      <c r="AH29" s="15">
        <v>0</v>
      </c>
      <c r="AI29" s="15">
        <v>0</v>
      </c>
      <c r="AJ29" s="15">
        <v>0</v>
      </c>
      <c r="AK29" s="15">
        <v>0</v>
      </c>
      <c r="AL29" s="15">
        <v>0.280449943</v>
      </c>
      <c r="AM29" s="15">
        <v>0</v>
      </c>
      <c r="AN29" s="15">
        <v>0</v>
      </c>
      <c r="AO29" s="15">
        <v>0</v>
      </c>
      <c r="AP29" s="15">
        <v>0.0852399</v>
      </c>
      <c r="AQ29" s="15">
        <v>0</v>
      </c>
      <c r="AR29" s="15">
        <v>0</v>
      </c>
      <c r="AS29" s="15">
        <v>0</v>
      </c>
      <c r="AT29" s="15">
        <v>0</v>
      </c>
      <c r="AU29" s="15">
        <v>0</v>
      </c>
      <c r="AV29" s="15">
        <v>2.508639191</v>
      </c>
      <c r="AW29" s="15">
        <v>0</v>
      </c>
      <c r="AX29" s="15">
        <v>0</v>
      </c>
      <c r="AY29" s="15">
        <v>0</v>
      </c>
      <c r="AZ29" s="15">
        <v>1.186295044</v>
      </c>
      <c r="BA29" s="15">
        <v>0</v>
      </c>
      <c r="BB29" s="15">
        <v>0</v>
      </c>
      <c r="BC29" s="15">
        <v>0</v>
      </c>
      <c r="BD29" s="15">
        <v>0</v>
      </c>
      <c r="BE29" s="15">
        <v>0</v>
      </c>
      <c r="BF29" s="15">
        <v>1.00489282</v>
      </c>
      <c r="BG29" s="15">
        <v>0</v>
      </c>
      <c r="BH29" s="15">
        <v>0</v>
      </c>
      <c r="BI29" s="15">
        <v>0</v>
      </c>
      <c r="BJ29" s="15">
        <v>0.098391199</v>
      </c>
      <c r="BK29" s="16">
        <v>36.926914789</v>
      </c>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row>
    <row r="30" spans="1:117" s="12" customFormat="1" ht="12.75">
      <c r="A30" s="9"/>
      <c r="B30" s="10" t="s">
        <v>45</v>
      </c>
      <c r="C30" s="40">
        <v>0</v>
      </c>
      <c r="D30" s="40">
        <v>1.949793176</v>
      </c>
      <c r="E30" s="40">
        <v>0</v>
      </c>
      <c r="F30" s="40">
        <v>0</v>
      </c>
      <c r="G30" s="40">
        <v>0</v>
      </c>
      <c r="H30" s="40">
        <v>7.989377005</v>
      </c>
      <c r="I30" s="40">
        <v>8.56572727</v>
      </c>
      <c r="J30" s="40">
        <v>0</v>
      </c>
      <c r="K30" s="40">
        <v>0</v>
      </c>
      <c r="L30" s="40">
        <v>5.197717813</v>
      </c>
      <c r="M30" s="40">
        <v>0</v>
      </c>
      <c r="N30" s="40">
        <v>0</v>
      </c>
      <c r="O30" s="40">
        <v>0</v>
      </c>
      <c r="P30" s="40">
        <v>0</v>
      </c>
      <c r="Q30" s="40">
        <v>0</v>
      </c>
      <c r="R30" s="40">
        <v>6.908798615</v>
      </c>
      <c r="S30" s="40">
        <v>0.243724147</v>
      </c>
      <c r="T30" s="40">
        <v>0</v>
      </c>
      <c r="U30" s="40">
        <v>0</v>
      </c>
      <c r="V30" s="40">
        <v>0.08890395</v>
      </c>
      <c r="W30" s="40">
        <v>0</v>
      </c>
      <c r="X30" s="40">
        <v>0</v>
      </c>
      <c r="Y30" s="40">
        <v>0</v>
      </c>
      <c r="Z30" s="40">
        <v>0</v>
      </c>
      <c r="AA30" s="40">
        <v>0</v>
      </c>
      <c r="AB30" s="40">
        <v>0.55296038</v>
      </c>
      <c r="AC30" s="40">
        <v>0.097417029</v>
      </c>
      <c r="AD30" s="40">
        <v>0</v>
      </c>
      <c r="AE30" s="40">
        <v>0</v>
      </c>
      <c r="AF30" s="40">
        <v>0.168587307</v>
      </c>
      <c r="AG30" s="40">
        <v>0</v>
      </c>
      <c r="AH30" s="40">
        <v>0</v>
      </c>
      <c r="AI30" s="40">
        <v>0</v>
      </c>
      <c r="AJ30" s="40">
        <v>0</v>
      </c>
      <c r="AK30" s="40">
        <v>0</v>
      </c>
      <c r="AL30" s="40">
        <v>0.280449943</v>
      </c>
      <c r="AM30" s="40">
        <v>0</v>
      </c>
      <c r="AN30" s="40">
        <v>0</v>
      </c>
      <c r="AO30" s="40">
        <v>0</v>
      </c>
      <c r="AP30" s="40">
        <v>0.0852399</v>
      </c>
      <c r="AQ30" s="40">
        <v>0</v>
      </c>
      <c r="AR30" s="40">
        <v>0</v>
      </c>
      <c r="AS30" s="40">
        <v>0</v>
      </c>
      <c r="AT30" s="40">
        <v>0</v>
      </c>
      <c r="AU30" s="40">
        <v>0</v>
      </c>
      <c r="AV30" s="40">
        <v>2.508639191</v>
      </c>
      <c r="AW30" s="40">
        <v>0</v>
      </c>
      <c r="AX30" s="40">
        <v>0</v>
      </c>
      <c r="AY30" s="40">
        <v>0</v>
      </c>
      <c r="AZ30" s="40">
        <v>1.186295044</v>
      </c>
      <c r="BA30" s="40">
        <v>0</v>
      </c>
      <c r="BB30" s="40">
        <v>0</v>
      </c>
      <c r="BC30" s="40">
        <v>0</v>
      </c>
      <c r="BD30" s="40">
        <v>0</v>
      </c>
      <c r="BE30" s="40">
        <v>0</v>
      </c>
      <c r="BF30" s="40">
        <v>1.00489282</v>
      </c>
      <c r="BG30" s="40">
        <v>0</v>
      </c>
      <c r="BH30" s="40">
        <v>0</v>
      </c>
      <c r="BI30" s="40">
        <v>0</v>
      </c>
      <c r="BJ30" s="40">
        <v>0.098391199</v>
      </c>
      <c r="BK30" s="16">
        <v>36.926914789</v>
      </c>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row>
    <row r="31" spans="1:63" ht="12.75">
      <c r="A31" s="9" t="s">
        <v>37</v>
      </c>
      <c r="B31" s="39" t="s">
        <v>14</v>
      </c>
      <c r="C31" s="69"/>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1"/>
    </row>
    <row r="32" spans="1:117" s="18" customFormat="1" ht="25.5">
      <c r="A32" s="17"/>
      <c r="B32" s="10" t="s">
        <v>117</v>
      </c>
      <c r="C32" s="55">
        <v>0</v>
      </c>
      <c r="D32" s="55">
        <v>0.000131017</v>
      </c>
      <c r="E32" s="55">
        <v>0</v>
      </c>
      <c r="F32" s="55">
        <v>0</v>
      </c>
      <c r="G32" s="55">
        <v>0</v>
      </c>
      <c r="H32" s="55">
        <v>211.321941174</v>
      </c>
      <c r="I32" s="55">
        <v>521.189931082</v>
      </c>
      <c r="J32" s="55">
        <v>0</v>
      </c>
      <c r="K32" s="55">
        <v>97.948697629</v>
      </c>
      <c r="L32" s="61">
        <v>1033.35071813</v>
      </c>
      <c r="M32" s="55">
        <v>0</v>
      </c>
      <c r="N32" s="55">
        <v>0</v>
      </c>
      <c r="O32" s="55">
        <v>0</v>
      </c>
      <c r="P32" s="55">
        <v>0</v>
      </c>
      <c r="Q32" s="55">
        <v>0</v>
      </c>
      <c r="R32" s="55">
        <v>116.28312031</v>
      </c>
      <c r="S32" s="55">
        <v>13.065316529</v>
      </c>
      <c r="T32" s="55">
        <v>0</v>
      </c>
      <c r="U32" s="55">
        <v>0</v>
      </c>
      <c r="V32" s="55">
        <v>49.575770485</v>
      </c>
      <c r="W32" s="55">
        <v>0</v>
      </c>
      <c r="X32" s="55">
        <v>0.020530848</v>
      </c>
      <c r="Y32" s="55">
        <v>0</v>
      </c>
      <c r="Z32" s="55">
        <v>0</v>
      </c>
      <c r="AA32" s="55">
        <v>0</v>
      </c>
      <c r="AB32" s="55">
        <v>45.782258531</v>
      </c>
      <c r="AC32" s="55">
        <v>2.96361445</v>
      </c>
      <c r="AD32" s="55">
        <v>0</v>
      </c>
      <c r="AE32" s="55">
        <v>0</v>
      </c>
      <c r="AF32" s="55">
        <v>55.976707427</v>
      </c>
      <c r="AG32" s="55">
        <v>0</v>
      </c>
      <c r="AH32" s="55">
        <v>0</v>
      </c>
      <c r="AI32" s="55">
        <v>0</v>
      </c>
      <c r="AJ32" s="55">
        <v>0</v>
      </c>
      <c r="AK32" s="55">
        <v>0</v>
      </c>
      <c r="AL32" s="55">
        <v>21.101999532</v>
      </c>
      <c r="AM32" s="55">
        <v>0.263279283</v>
      </c>
      <c r="AN32" s="55">
        <v>0</v>
      </c>
      <c r="AO32" s="55">
        <v>0</v>
      </c>
      <c r="AP32" s="55">
        <v>8.331266439</v>
      </c>
      <c r="AQ32" s="55">
        <v>0</v>
      </c>
      <c r="AR32" s="55">
        <v>8.9E-08</v>
      </c>
      <c r="AS32" s="55">
        <v>0</v>
      </c>
      <c r="AT32" s="55">
        <v>0</v>
      </c>
      <c r="AU32" s="55">
        <v>0</v>
      </c>
      <c r="AV32" s="55">
        <v>215.13865444</v>
      </c>
      <c r="AW32" s="55">
        <v>164.304489811</v>
      </c>
      <c r="AX32" s="55">
        <v>0</v>
      </c>
      <c r="AY32" s="55">
        <v>0</v>
      </c>
      <c r="AZ32" s="55">
        <v>930.013294975</v>
      </c>
      <c r="BA32" s="55">
        <v>0</v>
      </c>
      <c r="BB32" s="55">
        <v>0</v>
      </c>
      <c r="BC32" s="55">
        <v>0</v>
      </c>
      <c r="BD32" s="55">
        <v>0</v>
      </c>
      <c r="BE32" s="55">
        <v>0</v>
      </c>
      <c r="BF32" s="55">
        <v>43.135086167</v>
      </c>
      <c r="BG32" s="55">
        <v>23.851731244</v>
      </c>
      <c r="BH32" s="55">
        <v>0</v>
      </c>
      <c r="BI32" s="55">
        <v>0</v>
      </c>
      <c r="BJ32" s="55">
        <v>33.350889879</v>
      </c>
      <c r="BK32" s="55">
        <v>3586.969429471</v>
      </c>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row>
    <row r="33" spans="1:117" s="18" customFormat="1" ht="25.5">
      <c r="A33" s="17"/>
      <c r="B33" s="10" t="s">
        <v>118</v>
      </c>
      <c r="C33" s="55">
        <v>0</v>
      </c>
      <c r="D33" s="55">
        <v>0</v>
      </c>
      <c r="E33" s="55">
        <v>0</v>
      </c>
      <c r="F33" s="55">
        <v>0</v>
      </c>
      <c r="G33" s="55">
        <v>0</v>
      </c>
      <c r="H33" s="55">
        <v>2.534826924</v>
      </c>
      <c r="I33" s="55">
        <v>0.676249869</v>
      </c>
      <c r="J33" s="55">
        <v>0</v>
      </c>
      <c r="K33" s="55">
        <v>0</v>
      </c>
      <c r="L33" s="55">
        <v>1.723582293</v>
      </c>
      <c r="M33" s="55">
        <v>0</v>
      </c>
      <c r="N33" s="55">
        <v>0</v>
      </c>
      <c r="O33" s="55">
        <v>0</v>
      </c>
      <c r="P33" s="55">
        <v>0</v>
      </c>
      <c r="Q33" s="55">
        <v>0</v>
      </c>
      <c r="R33" s="55">
        <v>1.334545161</v>
      </c>
      <c r="S33" s="55">
        <v>0.00468844</v>
      </c>
      <c r="T33" s="55">
        <v>0</v>
      </c>
      <c r="U33" s="55">
        <v>0</v>
      </c>
      <c r="V33" s="55">
        <v>1.552084419</v>
      </c>
      <c r="W33" s="55">
        <v>0</v>
      </c>
      <c r="X33" s="55">
        <v>0</v>
      </c>
      <c r="Y33" s="55">
        <v>0</v>
      </c>
      <c r="Z33" s="55">
        <v>0</v>
      </c>
      <c r="AA33" s="55">
        <v>0</v>
      </c>
      <c r="AB33" s="55">
        <v>3.29795805</v>
      </c>
      <c r="AC33" s="55">
        <v>1.471643293</v>
      </c>
      <c r="AD33" s="55">
        <v>0</v>
      </c>
      <c r="AE33" s="55">
        <v>0</v>
      </c>
      <c r="AF33" s="55">
        <v>8.830590996</v>
      </c>
      <c r="AG33" s="55">
        <v>0</v>
      </c>
      <c r="AH33" s="55">
        <v>0</v>
      </c>
      <c r="AI33" s="55">
        <v>0</v>
      </c>
      <c r="AJ33" s="55">
        <v>0</v>
      </c>
      <c r="AK33" s="55">
        <v>0</v>
      </c>
      <c r="AL33" s="55">
        <v>1.035627984</v>
      </c>
      <c r="AM33" s="55">
        <v>0.081227645</v>
      </c>
      <c r="AN33" s="55">
        <v>0</v>
      </c>
      <c r="AO33" s="55">
        <v>0</v>
      </c>
      <c r="AP33" s="55">
        <v>1.184415567</v>
      </c>
      <c r="AQ33" s="55">
        <v>0</v>
      </c>
      <c r="AR33" s="55">
        <v>0</v>
      </c>
      <c r="AS33" s="55">
        <v>0</v>
      </c>
      <c r="AT33" s="55">
        <v>0</v>
      </c>
      <c r="AU33" s="55">
        <v>0</v>
      </c>
      <c r="AV33" s="55">
        <v>4.392084758</v>
      </c>
      <c r="AW33" s="55">
        <v>1.890383452</v>
      </c>
      <c r="AX33" s="55">
        <v>0</v>
      </c>
      <c r="AY33" s="55">
        <v>0</v>
      </c>
      <c r="AZ33" s="55">
        <v>27.527741996</v>
      </c>
      <c r="BA33" s="55">
        <v>0</v>
      </c>
      <c r="BB33" s="55">
        <v>0</v>
      </c>
      <c r="BC33" s="55">
        <v>0</v>
      </c>
      <c r="BD33" s="55">
        <v>0</v>
      </c>
      <c r="BE33" s="55">
        <v>0</v>
      </c>
      <c r="BF33" s="55">
        <v>1.021492692</v>
      </c>
      <c r="BG33" s="55">
        <v>0.016960484</v>
      </c>
      <c r="BH33" s="55">
        <v>0</v>
      </c>
      <c r="BI33" s="55">
        <v>0</v>
      </c>
      <c r="BJ33" s="55">
        <v>1.050618634</v>
      </c>
      <c r="BK33" s="55">
        <v>59.626722657</v>
      </c>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row>
    <row r="34" spans="1:63" ht="12.75">
      <c r="A34" s="9"/>
      <c r="B34" s="10" t="s">
        <v>46</v>
      </c>
      <c r="C34" s="55">
        <v>0</v>
      </c>
      <c r="D34" s="55">
        <v>0.000131017</v>
      </c>
      <c r="E34" s="55">
        <v>0</v>
      </c>
      <c r="F34" s="55">
        <v>0</v>
      </c>
      <c r="G34" s="55">
        <v>0</v>
      </c>
      <c r="H34" s="55">
        <v>213.856768098</v>
      </c>
      <c r="I34" s="55">
        <v>521.866180951</v>
      </c>
      <c r="J34" s="55">
        <v>0</v>
      </c>
      <c r="K34" s="55">
        <v>97.948697629</v>
      </c>
      <c r="L34" s="61">
        <v>1035.074300423</v>
      </c>
      <c r="M34" s="55">
        <v>0</v>
      </c>
      <c r="N34" s="55">
        <v>0</v>
      </c>
      <c r="O34" s="55">
        <v>0</v>
      </c>
      <c r="P34" s="55">
        <v>0</v>
      </c>
      <c r="Q34" s="55">
        <v>0</v>
      </c>
      <c r="R34" s="55">
        <v>117.617665471</v>
      </c>
      <c r="S34" s="55">
        <v>13.070004969</v>
      </c>
      <c r="T34" s="55">
        <v>0</v>
      </c>
      <c r="U34" s="55">
        <v>0</v>
      </c>
      <c r="V34" s="55">
        <v>51.127854904</v>
      </c>
      <c r="W34" s="55">
        <v>0</v>
      </c>
      <c r="X34" s="55">
        <v>0.020530848</v>
      </c>
      <c r="Y34" s="55">
        <v>0</v>
      </c>
      <c r="Z34" s="55">
        <v>0</v>
      </c>
      <c r="AA34" s="55">
        <v>0</v>
      </c>
      <c r="AB34" s="55">
        <v>49.080216581</v>
      </c>
      <c r="AC34" s="55">
        <v>4.435257743</v>
      </c>
      <c r="AD34" s="55">
        <v>0</v>
      </c>
      <c r="AE34" s="55">
        <v>0</v>
      </c>
      <c r="AF34" s="55">
        <v>64.807298423</v>
      </c>
      <c r="AG34" s="55">
        <v>0</v>
      </c>
      <c r="AH34" s="55">
        <v>0</v>
      </c>
      <c r="AI34" s="55">
        <v>0</v>
      </c>
      <c r="AJ34" s="55">
        <v>0</v>
      </c>
      <c r="AK34" s="55">
        <v>0</v>
      </c>
      <c r="AL34" s="55">
        <v>22.137627516</v>
      </c>
      <c r="AM34" s="55">
        <v>0.344506928</v>
      </c>
      <c r="AN34" s="55">
        <v>0</v>
      </c>
      <c r="AO34" s="55">
        <v>0</v>
      </c>
      <c r="AP34" s="55">
        <v>9.515682006</v>
      </c>
      <c r="AQ34" s="55">
        <v>0</v>
      </c>
      <c r="AR34" s="55">
        <v>8.9E-08</v>
      </c>
      <c r="AS34" s="55">
        <v>0</v>
      </c>
      <c r="AT34" s="55">
        <v>0</v>
      </c>
      <c r="AU34" s="55">
        <v>0</v>
      </c>
      <c r="AV34" s="55">
        <v>219.530739198</v>
      </c>
      <c r="AW34" s="55">
        <v>166.194873263</v>
      </c>
      <c r="AX34" s="55">
        <v>0</v>
      </c>
      <c r="AY34" s="55">
        <v>0</v>
      </c>
      <c r="AZ34" s="55">
        <v>957.541036971</v>
      </c>
      <c r="BA34" s="55">
        <v>0</v>
      </c>
      <c r="BB34" s="55">
        <v>0</v>
      </c>
      <c r="BC34" s="55">
        <v>0</v>
      </c>
      <c r="BD34" s="55">
        <v>0</v>
      </c>
      <c r="BE34" s="55">
        <v>0</v>
      </c>
      <c r="BF34" s="55">
        <v>44.156578859</v>
      </c>
      <c r="BG34" s="55">
        <v>23.868691728</v>
      </c>
      <c r="BH34" s="55">
        <v>0</v>
      </c>
      <c r="BI34" s="55">
        <v>0</v>
      </c>
      <c r="BJ34" s="55">
        <v>34.401508513</v>
      </c>
      <c r="BK34" s="55">
        <v>3646.596152128</v>
      </c>
    </row>
    <row r="35" spans="1:63" ht="12.75">
      <c r="A35" s="9"/>
      <c r="B35" s="2" t="s">
        <v>44</v>
      </c>
      <c r="C35" s="40">
        <v>0</v>
      </c>
      <c r="D35" s="40">
        <v>1.949924193</v>
      </c>
      <c r="E35" s="40">
        <v>0</v>
      </c>
      <c r="F35" s="40">
        <v>0</v>
      </c>
      <c r="G35" s="16">
        <v>0</v>
      </c>
      <c r="H35" s="41">
        <v>221.846145103</v>
      </c>
      <c r="I35" s="40">
        <v>530.431908221</v>
      </c>
      <c r="J35" s="40">
        <v>0</v>
      </c>
      <c r="K35" s="40">
        <v>97.948697629</v>
      </c>
      <c r="L35" s="54">
        <v>1040.272018236</v>
      </c>
      <c r="M35" s="40">
        <v>0</v>
      </c>
      <c r="N35" s="40">
        <v>0</v>
      </c>
      <c r="O35" s="40">
        <v>0</v>
      </c>
      <c r="P35" s="40">
        <v>0</v>
      </c>
      <c r="Q35" s="40">
        <v>0</v>
      </c>
      <c r="R35" s="40">
        <v>124.526464086</v>
      </c>
      <c r="S35" s="40">
        <v>13.313729116</v>
      </c>
      <c r="T35" s="40">
        <v>0</v>
      </c>
      <c r="U35" s="40">
        <v>0</v>
      </c>
      <c r="V35" s="54">
        <v>51.216758854</v>
      </c>
      <c r="W35" s="40">
        <v>0</v>
      </c>
      <c r="X35" s="40">
        <v>0.020530848</v>
      </c>
      <c r="Y35" s="40">
        <v>0</v>
      </c>
      <c r="Z35" s="40">
        <v>0</v>
      </c>
      <c r="AA35" s="40">
        <v>0</v>
      </c>
      <c r="AB35" s="40">
        <v>49.633176961</v>
      </c>
      <c r="AC35" s="40">
        <v>4.532674772</v>
      </c>
      <c r="AD35" s="40">
        <v>0</v>
      </c>
      <c r="AE35" s="40">
        <v>0</v>
      </c>
      <c r="AF35" s="54">
        <v>64.97588573</v>
      </c>
      <c r="AG35" s="40">
        <v>0</v>
      </c>
      <c r="AH35" s="40">
        <v>0</v>
      </c>
      <c r="AI35" s="40">
        <v>0</v>
      </c>
      <c r="AJ35" s="40">
        <v>0</v>
      </c>
      <c r="AK35" s="40">
        <v>0</v>
      </c>
      <c r="AL35" s="40">
        <v>22.418077459</v>
      </c>
      <c r="AM35" s="40">
        <v>0.344506928</v>
      </c>
      <c r="AN35" s="40">
        <v>0</v>
      </c>
      <c r="AO35" s="40">
        <v>0</v>
      </c>
      <c r="AP35" s="54">
        <v>9.600921906</v>
      </c>
      <c r="AQ35" s="40">
        <v>0</v>
      </c>
      <c r="AR35" s="40">
        <v>8.9E-08</v>
      </c>
      <c r="AS35" s="40">
        <v>0</v>
      </c>
      <c r="AT35" s="40">
        <v>0</v>
      </c>
      <c r="AU35" s="40">
        <v>0</v>
      </c>
      <c r="AV35" s="40">
        <v>222.039378389</v>
      </c>
      <c r="AW35" s="40">
        <v>166.194873263</v>
      </c>
      <c r="AX35" s="40">
        <v>0</v>
      </c>
      <c r="AY35" s="40">
        <v>0</v>
      </c>
      <c r="AZ35" s="54">
        <v>958.727332015</v>
      </c>
      <c r="BA35" s="40">
        <v>0</v>
      </c>
      <c r="BB35" s="40">
        <v>0</v>
      </c>
      <c r="BC35" s="40">
        <v>0</v>
      </c>
      <c r="BD35" s="40">
        <v>0</v>
      </c>
      <c r="BE35" s="40">
        <v>0</v>
      </c>
      <c r="BF35" s="40">
        <v>45.161471679</v>
      </c>
      <c r="BG35" s="40">
        <v>23.868691728</v>
      </c>
      <c r="BH35" s="40">
        <v>0</v>
      </c>
      <c r="BI35" s="40">
        <v>0</v>
      </c>
      <c r="BJ35" s="54">
        <v>34.499899712</v>
      </c>
      <c r="BK35" s="16">
        <v>3683.523066917</v>
      </c>
    </row>
    <row r="36" spans="1:63" ht="12.75">
      <c r="A36" s="9"/>
      <c r="B36" s="39"/>
      <c r="C36" s="69"/>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1"/>
    </row>
    <row r="37" spans="1:63" ht="12.75">
      <c r="A37" s="9" t="s">
        <v>15</v>
      </c>
      <c r="B37" s="1" t="s">
        <v>8</v>
      </c>
      <c r="C37" s="69"/>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1"/>
    </row>
    <row r="38" spans="1:63" ht="12.75">
      <c r="A38" s="9" t="s">
        <v>36</v>
      </c>
      <c r="B38" s="39" t="s">
        <v>16</v>
      </c>
      <c r="C38" s="69"/>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1"/>
    </row>
    <row r="39" spans="1:63" ht="12.75">
      <c r="A39" s="9"/>
      <c r="B39" s="10" t="s">
        <v>33</v>
      </c>
      <c r="C39" s="15">
        <v>0</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5">
        <v>0</v>
      </c>
      <c r="BG39" s="15">
        <v>0</v>
      </c>
      <c r="BH39" s="15">
        <v>0</v>
      </c>
      <c r="BI39" s="15">
        <v>0</v>
      </c>
      <c r="BJ39" s="15">
        <v>0</v>
      </c>
      <c r="BK39" s="16">
        <f>SUM(C39:BJ39)</f>
        <v>0</v>
      </c>
    </row>
    <row r="40" spans="1:63" ht="12.75">
      <c r="A40" s="9"/>
      <c r="B40" s="2" t="s">
        <v>43</v>
      </c>
      <c r="C40" s="40">
        <f>SUM(C39)</f>
        <v>0</v>
      </c>
      <c r="D40" s="40">
        <f aca="true" t="shared" si="5" ref="D40:BK40">SUM(D39)</f>
        <v>0</v>
      </c>
      <c r="E40" s="40">
        <f t="shared" si="5"/>
        <v>0</v>
      </c>
      <c r="F40" s="40">
        <f t="shared" si="5"/>
        <v>0</v>
      </c>
      <c r="G40" s="16">
        <f t="shared" si="5"/>
        <v>0</v>
      </c>
      <c r="H40" s="41">
        <f t="shared" si="5"/>
        <v>0</v>
      </c>
      <c r="I40" s="40">
        <f t="shared" si="5"/>
        <v>0</v>
      </c>
      <c r="J40" s="40">
        <f t="shared" si="5"/>
        <v>0</v>
      </c>
      <c r="K40" s="40">
        <f t="shared" si="5"/>
        <v>0</v>
      </c>
      <c r="L40" s="54">
        <f t="shared" si="5"/>
        <v>0</v>
      </c>
      <c r="M40" s="40">
        <f t="shared" si="5"/>
        <v>0</v>
      </c>
      <c r="N40" s="40">
        <f t="shared" si="5"/>
        <v>0</v>
      </c>
      <c r="O40" s="40">
        <f t="shared" si="5"/>
        <v>0</v>
      </c>
      <c r="P40" s="40">
        <f t="shared" si="5"/>
        <v>0</v>
      </c>
      <c r="Q40" s="40">
        <f t="shared" si="5"/>
        <v>0</v>
      </c>
      <c r="R40" s="40">
        <f t="shared" si="5"/>
        <v>0</v>
      </c>
      <c r="S40" s="40">
        <f t="shared" si="5"/>
        <v>0</v>
      </c>
      <c r="T40" s="40">
        <f t="shared" si="5"/>
        <v>0</v>
      </c>
      <c r="U40" s="40">
        <f t="shared" si="5"/>
        <v>0</v>
      </c>
      <c r="V40" s="54">
        <f t="shared" si="5"/>
        <v>0</v>
      </c>
      <c r="W40" s="40">
        <f t="shared" si="5"/>
        <v>0</v>
      </c>
      <c r="X40" s="40">
        <f t="shared" si="5"/>
        <v>0</v>
      </c>
      <c r="Y40" s="40">
        <f t="shared" si="5"/>
        <v>0</v>
      </c>
      <c r="Z40" s="40">
        <f t="shared" si="5"/>
        <v>0</v>
      </c>
      <c r="AA40" s="40">
        <f t="shared" si="5"/>
        <v>0</v>
      </c>
      <c r="AB40" s="40">
        <f t="shared" si="5"/>
        <v>0</v>
      </c>
      <c r="AC40" s="40">
        <f t="shared" si="5"/>
        <v>0</v>
      </c>
      <c r="AD40" s="40">
        <f t="shared" si="5"/>
        <v>0</v>
      </c>
      <c r="AE40" s="40">
        <f t="shared" si="5"/>
        <v>0</v>
      </c>
      <c r="AF40" s="54">
        <f t="shared" si="5"/>
        <v>0</v>
      </c>
      <c r="AG40" s="40">
        <f t="shared" si="5"/>
        <v>0</v>
      </c>
      <c r="AH40" s="40">
        <f t="shared" si="5"/>
        <v>0</v>
      </c>
      <c r="AI40" s="40">
        <f t="shared" si="5"/>
        <v>0</v>
      </c>
      <c r="AJ40" s="40">
        <f t="shared" si="5"/>
        <v>0</v>
      </c>
      <c r="AK40" s="40">
        <f t="shared" si="5"/>
        <v>0</v>
      </c>
      <c r="AL40" s="40">
        <f t="shared" si="5"/>
        <v>0</v>
      </c>
      <c r="AM40" s="40">
        <f t="shared" si="5"/>
        <v>0</v>
      </c>
      <c r="AN40" s="40">
        <f t="shared" si="5"/>
        <v>0</v>
      </c>
      <c r="AO40" s="40">
        <f t="shared" si="5"/>
        <v>0</v>
      </c>
      <c r="AP40" s="54">
        <f t="shared" si="5"/>
        <v>0</v>
      </c>
      <c r="AQ40" s="40">
        <f t="shared" si="5"/>
        <v>0</v>
      </c>
      <c r="AR40" s="40">
        <f t="shared" si="5"/>
        <v>0</v>
      </c>
      <c r="AS40" s="40">
        <f t="shared" si="5"/>
        <v>0</v>
      </c>
      <c r="AT40" s="40">
        <f t="shared" si="5"/>
        <v>0</v>
      </c>
      <c r="AU40" s="40">
        <f t="shared" si="5"/>
        <v>0</v>
      </c>
      <c r="AV40" s="40">
        <f t="shared" si="5"/>
        <v>0</v>
      </c>
      <c r="AW40" s="40">
        <f t="shared" si="5"/>
        <v>0</v>
      </c>
      <c r="AX40" s="40">
        <f t="shared" si="5"/>
        <v>0</v>
      </c>
      <c r="AY40" s="40">
        <f t="shared" si="5"/>
        <v>0</v>
      </c>
      <c r="AZ40" s="54">
        <f t="shared" si="5"/>
        <v>0</v>
      </c>
      <c r="BA40" s="40">
        <f t="shared" si="5"/>
        <v>0</v>
      </c>
      <c r="BB40" s="40">
        <f t="shared" si="5"/>
        <v>0</v>
      </c>
      <c r="BC40" s="40">
        <f t="shared" si="5"/>
        <v>0</v>
      </c>
      <c r="BD40" s="40">
        <f t="shared" si="5"/>
        <v>0</v>
      </c>
      <c r="BE40" s="40">
        <f t="shared" si="5"/>
        <v>0</v>
      </c>
      <c r="BF40" s="40">
        <f t="shared" si="5"/>
        <v>0</v>
      </c>
      <c r="BG40" s="40">
        <f t="shared" si="5"/>
        <v>0</v>
      </c>
      <c r="BH40" s="40">
        <f t="shared" si="5"/>
        <v>0</v>
      </c>
      <c r="BI40" s="40">
        <f t="shared" si="5"/>
        <v>0</v>
      </c>
      <c r="BJ40" s="54">
        <f t="shared" si="5"/>
        <v>0</v>
      </c>
      <c r="BK40" s="16">
        <f t="shared" si="5"/>
        <v>0</v>
      </c>
    </row>
    <row r="41" spans="1:63" ht="12.75">
      <c r="A41" s="9"/>
      <c r="B41" s="39"/>
      <c r="C41" s="69"/>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1"/>
    </row>
    <row r="42" spans="1:63" ht="12.75">
      <c r="A42" s="9" t="s">
        <v>4</v>
      </c>
      <c r="B42" s="1" t="s">
        <v>9</v>
      </c>
      <c r="C42" s="69"/>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1"/>
    </row>
    <row r="43" spans="1:63" ht="12.75">
      <c r="A43" s="9" t="s">
        <v>36</v>
      </c>
      <c r="B43" s="39" t="s">
        <v>17</v>
      </c>
      <c r="C43" s="69"/>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1"/>
    </row>
    <row r="44" spans="1:63" ht="12.75">
      <c r="A44" s="9"/>
      <c r="B44" s="10" t="s">
        <v>33</v>
      </c>
      <c r="C44" s="15">
        <v>0</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5">
        <v>0</v>
      </c>
      <c r="BG44" s="15">
        <v>0</v>
      </c>
      <c r="BH44" s="15">
        <v>0</v>
      </c>
      <c r="BI44" s="15">
        <v>0</v>
      </c>
      <c r="BJ44" s="15">
        <v>0</v>
      </c>
      <c r="BK44" s="16">
        <f>SUM(C44:BJ44)</f>
        <v>0</v>
      </c>
    </row>
    <row r="45" spans="1:63" ht="12.75">
      <c r="A45" s="9"/>
      <c r="B45" s="10" t="s">
        <v>45</v>
      </c>
      <c r="C45" s="40">
        <f>SUM(C44)</f>
        <v>0</v>
      </c>
      <c r="D45" s="40">
        <f aca="true" t="shared" si="6" ref="D45:BK45">SUM(D44)</f>
        <v>0</v>
      </c>
      <c r="E45" s="40">
        <f t="shared" si="6"/>
        <v>0</v>
      </c>
      <c r="F45" s="40">
        <f t="shared" si="6"/>
        <v>0</v>
      </c>
      <c r="G45" s="16">
        <f t="shared" si="6"/>
        <v>0</v>
      </c>
      <c r="H45" s="41">
        <f t="shared" si="6"/>
        <v>0</v>
      </c>
      <c r="I45" s="40">
        <f t="shared" si="6"/>
        <v>0</v>
      </c>
      <c r="J45" s="40">
        <f t="shared" si="6"/>
        <v>0</v>
      </c>
      <c r="K45" s="40">
        <f t="shared" si="6"/>
        <v>0</v>
      </c>
      <c r="L45" s="54">
        <f t="shared" si="6"/>
        <v>0</v>
      </c>
      <c r="M45" s="40">
        <f t="shared" si="6"/>
        <v>0</v>
      </c>
      <c r="N45" s="40">
        <f t="shared" si="6"/>
        <v>0</v>
      </c>
      <c r="O45" s="40">
        <f t="shared" si="6"/>
        <v>0</v>
      </c>
      <c r="P45" s="40">
        <f t="shared" si="6"/>
        <v>0</v>
      </c>
      <c r="Q45" s="40">
        <f t="shared" si="6"/>
        <v>0</v>
      </c>
      <c r="R45" s="40">
        <f t="shared" si="6"/>
        <v>0</v>
      </c>
      <c r="S45" s="40">
        <f t="shared" si="6"/>
        <v>0</v>
      </c>
      <c r="T45" s="40">
        <f t="shared" si="6"/>
        <v>0</v>
      </c>
      <c r="U45" s="40">
        <f t="shared" si="6"/>
        <v>0</v>
      </c>
      <c r="V45" s="54">
        <f t="shared" si="6"/>
        <v>0</v>
      </c>
      <c r="W45" s="40">
        <f t="shared" si="6"/>
        <v>0</v>
      </c>
      <c r="X45" s="40">
        <f t="shared" si="6"/>
        <v>0</v>
      </c>
      <c r="Y45" s="40">
        <f t="shared" si="6"/>
        <v>0</v>
      </c>
      <c r="Z45" s="40">
        <f t="shared" si="6"/>
        <v>0</v>
      </c>
      <c r="AA45" s="40">
        <f t="shared" si="6"/>
        <v>0</v>
      </c>
      <c r="AB45" s="40">
        <f t="shared" si="6"/>
        <v>0</v>
      </c>
      <c r="AC45" s="40">
        <f t="shared" si="6"/>
        <v>0</v>
      </c>
      <c r="AD45" s="40">
        <f t="shared" si="6"/>
        <v>0</v>
      </c>
      <c r="AE45" s="40">
        <f t="shared" si="6"/>
        <v>0</v>
      </c>
      <c r="AF45" s="54">
        <f t="shared" si="6"/>
        <v>0</v>
      </c>
      <c r="AG45" s="40">
        <f t="shared" si="6"/>
        <v>0</v>
      </c>
      <c r="AH45" s="40">
        <f t="shared" si="6"/>
        <v>0</v>
      </c>
      <c r="AI45" s="40">
        <f t="shared" si="6"/>
        <v>0</v>
      </c>
      <c r="AJ45" s="40">
        <f t="shared" si="6"/>
        <v>0</v>
      </c>
      <c r="AK45" s="40">
        <f t="shared" si="6"/>
        <v>0</v>
      </c>
      <c r="AL45" s="40">
        <f t="shared" si="6"/>
        <v>0</v>
      </c>
      <c r="AM45" s="40">
        <f t="shared" si="6"/>
        <v>0</v>
      </c>
      <c r="AN45" s="40">
        <f t="shared" si="6"/>
        <v>0</v>
      </c>
      <c r="AO45" s="40">
        <f t="shared" si="6"/>
        <v>0</v>
      </c>
      <c r="AP45" s="54">
        <f t="shared" si="6"/>
        <v>0</v>
      </c>
      <c r="AQ45" s="40">
        <f t="shared" si="6"/>
        <v>0</v>
      </c>
      <c r="AR45" s="40">
        <f t="shared" si="6"/>
        <v>0</v>
      </c>
      <c r="AS45" s="40">
        <f t="shared" si="6"/>
        <v>0</v>
      </c>
      <c r="AT45" s="40">
        <f t="shared" si="6"/>
        <v>0</v>
      </c>
      <c r="AU45" s="40">
        <f t="shared" si="6"/>
        <v>0</v>
      </c>
      <c r="AV45" s="40">
        <f t="shared" si="6"/>
        <v>0</v>
      </c>
      <c r="AW45" s="40">
        <f t="shared" si="6"/>
        <v>0</v>
      </c>
      <c r="AX45" s="40">
        <f t="shared" si="6"/>
        <v>0</v>
      </c>
      <c r="AY45" s="40">
        <f t="shared" si="6"/>
        <v>0</v>
      </c>
      <c r="AZ45" s="54">
        <f t="shared" si="6"/>
        <v>0</v>
      </c>
      <c r="BA45" s="40">
        <f t="shared" si="6"/>
        <v>0</v>
      </c>
      <c r="BB45" s="40">
        <f t="shared" si="6"/>
        <v>0</v>
      </c>
      <c r="BC45" s="40">
        <f t="shared" si="6"/>
        <v>0</v>
      </c>
      <c r="BD45" s="40">
        <f t="shared" si="6"/>
        <v>0</v>
      </c>
      <c r="BE45" s="40">
        <f t="shared" si="6"/>
        <v>0</v>
      </c>
      <c r="BF45" s="40">
        <f t="shared" si="6"/>
        <v>0</v>
      </c>
      <c r="BG45" s="40">
        <f t="shared" si="6"/>
        <v>0</v>
      </c>
      <c r="BH45" s="40">
        <f t="shared" si="6"/>
        <v>0</v>
      </c>
      <c r="BI45" s="40">
        <f t="shared" si="6"/>
        <v>0</v>
      </c>
      <c r="BJ45" s="54">
        <f t="shared" si="6"/>
        <v>0</v>
      </c>
      <c r="BK45" s="16">
        <f t="shared" si="6"/>
        <v>0</v>
      </c>
    </row>
    <row r="46" spans="1:63" ht="12.75">
      <c r="A46" s="9" t="s">
        <v>37</v>
      </c>
      <c r="B46" s="39" t="s">
        <v>18</v>
      </c>
      <c r="C46" s="69"/>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1"/>
    </row>
    <row r="47" spans="1:63" ht="12.75">
      <c r="A47" s="9"/>
      <c r="B47" s="10"/>
      <c r="C47" s="15">
        <v>0</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5">
        <v>0</v>
      </c>
      <c r="BG47" s="15">
        <v>0</v>
      </c>
      <c r="BH47" s="15">
        <v>0</v>
      </c>
      <c r="BI47" s="15">
        <v>0</v>
      </c>
      <c r="BJ47" s="15">
        <v>0</v>
      </c>
      <c r="BK47" s="16">
        <f>SUM(C47:BJ47)</f>
        <v>0</v>
      </c>
    </row>
    <row r="48" spans="1:63" ht="12.75">
      <c r="A48" s="9"/>
      <c r="B48" s="10" t="s">
        <v>46</v>
      </c>
      <c r="C48" s="40">
        <f>SUM(C47)</f>
        <v>0</v>
      </c>
      <c r="D48" s="40">
        <f aca="true" t="shared" si="7" ref="D48:BK48">SUM(D47)</f>
        <v>0</v>
      </c>
      <c r="E48" s="40">
        <f t="shared" si="7"/>
        <v>0</v>
      </c>
      <c r="F48" s="40">
        <f t="shared" si="7"/>
        <v>0</v>
      </c>
      <c r="G48" s="16">
        <f t="shared" si="7"/>
        <v>0</v>
      </c>
      <c r="H48" s="41">
        <f t="shared" si="7"/>
        <v>0</v>
      </c>
      <c r="I48" s="40">
        <f t="shared" si="7"/>
        <v>0</v>
      </c>
      <c r="J48" s="40">
        <f t="shared" si="7"/>
        <v>0</v>
      </c>
      <c r="K48" s="40">
        <f t="shared" si="7"/>
        <v>0</v>
      </c>
      <c r="L48" s="54">
        <f t="shared" si="7"/>
        <v>0</v>
      </c>
      <c r="M48" s="40">
        <f t="shared" si="7"/>
        <v>0</v>
      </c>
      <c r="N48" s="40">
        <f t="shared" si="7"/>
        <v>0</v>
      </c>
      <c r="O48" s="40">
        <f t="shared" si="7"/>
        <v>0</v>
      </c>
      <c r="P48" s="40">
        <f t="shared" si="7"/>
        <v>0</v>
      </c>
      <c r="Q48" s="40">
        <f t="shared" si="7"/>
        <v>0</v>
      </c>
      <c r="R48" s="40">
        <f t="shared" si="7"/>
        <v>0</v>
      </c>
      <c r="S48" s="40">
        <f t="shared" si="7"/>
        <v>0</v>
      </c>
      <c r="T48" s="40">
        <f t="shared" si="7"/>
        <v>0</v>
      </c>
      <c r="U48" s="40">
        <f t="shared" si="7"/>
        <v>0</v>
      </c>
      <c r="V48" s="54">
        <f t="shared" si="7"/>
        <v>0</v>
      </c>
      <c r="W48" s="40">
        <f t="shared" si="7"/>
        <v>0</v>
      </c>
      <c r="X48" s="40">
        <f t="shared" si="7"/>
        <v>0</v>
      </c>
      <c r="Y48" s="40">
        <f t="shared" si="7"/>
        <v>0</v>
      </c>
      <c r="Z48" s="40">
        <f t="shared" si="7"/>
        <v>0</v>
      </c>
      <c r="AA48" s="40">
        <f t="shared" si="7"/>
        <v>0</v>
      </c>
      <c r="AB48" s="40">
        <f t="shared" si="7"/>
        <v>0</v>
      </c>
      <c r="AC48" s="40">
        <f t="shared" si="7"/>
        <v>0</v>
      </c>
      <c r="AD48" s="40">
        <f t="shared" si="7"/>
        <v>0</v>
      </c>
      <c r="AE48" s="40">
        <f t="shared" si="7"/>
        <v>0</v>
      </c>
      <c r="AF48" s="54">
        <f t="shared" si="7"/>
        <v>0</v>
      </c>
      <c r="AG48" s="40">
        <f t="shared" si="7"/>
        <v>0</v>
      </c>
      <c r="AH48" s="40">
        <f t="shared" si="7"/>
        <v>0</v>
      </c>
      <c r="AI48" s="40">
        <f t="shared" si="7"/>
        <v>0</v>
      </c>
      <c r="AJ48" s="40">
        <f t="shared" si="7"/>
        <v>0</v>
      </c>
      <c r="AK48" s="40">
        <f t="shared" si="7"/>
        <v>0</v>
      </c>
      <c r="AL48" s="40">
        <f t="shared" si="7"/>
        <v>0</v>
      </c>
      <c r="AM48" s="40">
        <f t="shared" si="7"/>
        <v>0</v>
      </c>
      <c r="AN48" s="40">
        <f t="shared" si="7"/>
        <v>0</v>
      </c>
      <c r="AO48" s="40">
        <f t="shared" si="7"/>
        <v>0</v>
      </c>
      <c r="AP48" s="54">
        <f t="shared" si="7"/>
        <v>0</v>
      </c>
      <c r="AQ48" s="40">
        <f t="shared" si="7"/>
        <v>0</v>
      </c>
      <c r="AR48" s="40">
        <f t="shared" si="7"/>
        <v>0</v>
      </c>
      <c r="AS48" s="40">
        <f t="shared" si="7"/>
        <v>0</v>
      </c>
      <c r="AT48" s="40">
        <f t="shared" si="7"/>
        <v>0</v>
      </c>
      <c r="AU48" s="40">
        <f t="shared" si="7"/>
        <v>0</v>
      </c>
      <c r="AV48" s="40">
        <f t="shared" si="7"/>
        <v>0</v>
      </c>
      <c r="AW48" s="40">
        <f t="shared" si="7"/>
        <v>0</v>
      </c>
      <c r="AX48" s="40">
        <f t="shared" si="7"/>
        <v>0</v>
      </c>
      <c r="AY48" s="40">
        <f t="shared" si="7"/>
        <v>0</v>
      </c>
      <c r="AZ48" s="54">
        <f t="shared" si="7"/>
        <v>0</v>
      </c>
      <c r="BA48" s="40">
        <f t="shared" si="7"/>
        <v>0</v>
      </c>
      <c r="BB48" s="40">
        <f t="shared" si="7"/>
        <v>0</v>
      </c>
      <c r="BC48" s="40">
        <f t="shared" si="7"/>
        <v>0</v>
      </c>
      <c r="BD48" s="40">
        <f t="shared" si="7"/>
        <v>0</v>
      </c>
      <c r="BE48" s="40">
        <f t="shared" si="7"/>
        <v>0</v>
      </c>
      <c r="BF48" s="40">
        <f t="shared" si="7"/>
        <v>0</v>
      </c>
      <c r="BG48" s="40">
        <f t="shared" si="7"/>
        <v>0</v>
      </c>
      <c r="BH48" s="40">
        <f t="shared" si="7"/>
        <v>0</v>
      </c>
      <c r="BI48" s="40">
        <f t="shared" si="7"/>
        <v>0</v>
      </c>
      <c r="BJ48" s="54">
        <f t="shared" si="7"/>
        <v>0</v>
      </c>
      <c r="BK48" s="16">
        <f t="shared" si="7"/>
        <v>0</v>
      </c>
    </row>
    <row r="49" spans="1:63" ht="12.75">
      <c r="A49" s="9"/>
      <c r="B49" s="2" t="s">
        <v>44</v>
      </c>
      <c r="C49" s="40">
        <f aca="true" t="shared" si="8" ref="C49:AH49">C45+C48</f>
        <v>0</v>
      </c>
      <c r="D49" s="40">
        <f t="shared" si="8"/>
        <v>0</v>
      </c>
      <c r="E49" s="40">
        <f t="shared" si="8"/>
        <v>0</v>
      </c>
      <c r="F49" s="40">
        <f t="shared" si="8"/>
        <v>0</v>
      </c>
      <c r="G49" s="16">
        <f t="shared" si="8"/>
        <v>0</v>
      </c>
      <c r="H49" s="41">
        <f t="shared" si="8"/>
        <v>0</v>
      </c>
      <c r="I49" s="40">
        <f t="shared" si="8"/>
        <v>0</v>
      </c>
      <c r="J49" s="40">
        <f t="shared" si="8"/>
        <v>0</v>
      </c>
      <c r="K49" s="40">
        <f t="shared" si="8"/>
        <v>0</v>
      </c>
      <c r="L49" s="54">
        <f t="shared" si="8"/>
        <v>0</v>
      </c>
      <c r="M49" s="40">
        <f t="shared" si="8"/>
        <v>0</v>
      </c>
      <c r="N49" s="40">
        <f t="shared" si="8"/>
        <v>0</v>
      </c>
      <c r="O49" s="40">
        <f t="shared" si="8"/>
        <v>0</v>
      </c>
      <c r="P49" s="40">
        <f t="shared" si="8"/>
        <v>0</v>
      </c>
      <c r="Q49" s="40">
        <f t="shared" si="8"/>
        <v>0</v>
      </c>
      <c r="R49" s="40">
        <f t="shared" si="8"/>
        <v>0</v>
      </c>
      <c r="S49" s="40">
        <f t="shared" si="8"/>
        <v>0</v>
      </c>
      <c r="T49" s="40">
        <f t="shared" si="8"/>
        <v>0</v>
      </c>
      <c r="U49" s="40">
        <f t="shared" si="8"/>
        <v>0</v>
      </c>
      <c r="V49" s="54">
        <f t="shared" si="8"/>
        <v>0</v>
      </c>
      <c r="W49" s="40">
        <f t="shared" si="8"/>
        <v>0</v>
      </c>
      <c r="X49" s="40">
        <f t="shared" si="8"/>
        <v>0</v>
      </c>
      <c r="Y49" s="40">
        <f t="shared" si="8"/>
        <v>0</v>
      </c>
      <c r="Z49" s="40">
        <f t="shared" si="8"/>
        <v>0</v>
      </c>
      <c r="AA49" s="40">
        <f t="shared" si="8"/>
        <v>0</v>
      </c>
      <c r="AB49" s="40">
        <f t="shared" si="8"/>
        <v>0</v>
      </c>
      <c r="AC49" s="40">
        <f t="shared" si="8"/>
        <v>0</v>
      </c>
      <c r="AD49" s="40">
        <f t="shared" si="8"/>
        <v>0</v>
      </c>
      <c r="AE49" s="40">
        <f t="shared" si="8"/>
        <v>0</v>
      </c>
      <c r="AF49" s="54">
        <f t="shared" si="8"/>
        <v>0</v>
      </c>
      <c r="AG49" s="40">
        <f t="shared" si="8"/>
        <v>0</v>
      </c>
      <c r="AH49" s="40">
        <f t="shared" si="8"/>
        <v>0</v>
      </c>
      <c r="AI49" s="40">
        <f aca="true" t="shared" si="9" ref="AI49:BK49">AI45+AI48</f>
        <v>0</v>
      </c>
      <c r="AJ49" s="40">
        <f t="shared" si="9"/>
        <v>0</v>
      </c>
      <c r="AK49" s="40">
        <f t="shared" si="9"/>
        <v>0</v>
      </c>
      <c r="AL49" s="40">
        <f t="shared" si="9"/>
        <v>0</v>
      </c>
      <c r="AM49" s="40">
        <f t="shared" si="9"/>
        <v>0</v>
      </c>
      <c r="AN49" s="40">
        <f t="shared" si="9"/>
        <v>0</v>
      </c>
      <c r="AO49" s="40">
        <f t="shared" si="9"/>
        <v>0</v>
      </c>
      <c r="AP49" s="54">
        <f t="shared" si="9"/>
        <v>0</v>
      </c>
      <c r="AQ49" s="40">
        <f t="shared" si="9"/>
        <v>0</v>
      </c>
      <c r="AR49" s="40">
        <f t="shared" si="9"/>
        <v>0</v>
      </c>
      <c r="AS49" s="40">
        <f t="shared" si="9"/>
        <v>0</v>
      </c>
      <c r="AT49" s="40">
        <f t="shared" si="9"/>
        <v>0</v>
      </c>
      <c r="AU49" s="40">
        <f t="shared" si="9"/>
        <v>0</v>
      </c>
      <c r="AV49" s="40">
        <f t="shared" si="9"/>
        <v>0</v>
      </c>
      <c r="AW49" s="40">
        <f t="shared" si="9"/>
        <v>0</v>
      </c>
      <c r="AX49" s="40">
        <f t="shared" si="9"/>
        <v>0</v>
      </c>
      <c r="AY49" s="40">
        <f t="shared" si="9"/>
        <v>0</v>
      </c>
      <c r="AZ49" s="54">
        <f t="shared" si="9"/>
        <v>0</v>
      </c>
      <c r="BA49" s="40">
        <f t="shared" si="9"/>
        <v>0</v>
      </c>
      <c r="BB49" s="40">
        <f t="shared" si="9"/>
        <v>0</v>
      </c>
      <c r="BC49" s="40">
        <f t="shared" si="9"/>
        <v>0</v>
      </c>
      <c r="BD49" s="40">
        <f t="shared" si="9"/>
        <v>0</v>
      </c>
      <c r="BE49" s="40">
        <f t="shared" si="9"/>
        <v>0</v>
      </c>
      <c r="BF49" s="40">
        <f t="shared" si="9"/>
        <v>0</v>
      </c>
      <c r="BG49" s="40">
        <f t="shared" si="9"/>
        <v>0</v>
      </c>
      <c r="BH49" s="40">
        <f t="shared" si="9"/>
        <v>0</v>
      </c>
      <c r="BI49" s="40">
        <f t="shared" si="9"/>
        <v>0</v>
      </c>
      <c r="BJ49" s="54">
        <f t="shared" si="9"/>
        <v>0</v>
      </c>
      <c r="BK49" s="16">
        <f t="shared" si="9"/>
        <v>0</v>
      </c>
    </row>
    <row r="50" spans="1:63" ht="12.75">
      <c r="A50" s="9"/>
      <c r="B50" s="39"/>
      <c r="C50" s="69"/>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1"/>
    </row>
    <row r="51" spans="1:63" ht="12.75">
      <c r="A51" s="9" t="s">
        <v>19</v>
      </c>
      <c r="B51" s="1" t="s">
        <v>20</v>
      </c>
      <c r="C51" s="69"/>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1"/>
    </row>
    <row r="52" spans="1:63" ht="12.75">
      <c r="A52" s="9" t="s">
        <v>36</v>
      </c>
      <c r="B52" s="39" t="s">
        <v>21</v>
      </c>
      <c r="C52" s="69"/>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1"/>
    </row>
    <row r="53" spans="1:63" ht="12.75">
      <c r="A53" s="9"/>
      <c r="B53" s="10" t="s">
        <v>33</v>
      </c>
      <c r="C53" s="15">
        <v>0</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5">
        <v>0</v>
      </c>
      <c r="BG53" s="15">
        <v>0</v>
      </c>
      <c r="BH53" s="15">
        <v>0</v>
      </c>
      <c r="BI53" s="15">
        <v>0</v>
      </c>
      <c r="BJ53" s="15">
        <v>0</v>
      </c>
      <c r="BK53" s="16">
        <f>SUM(C53:BJ53)</f>
        <v>0</v>
      </c>
    </row>
    <row r="54" spans="1:63" ht="12.75">
      <c r="A54" s="9"/>
      <c r="B54" s="2" t="s">
        <v>43</v>
      </c>
      <c r="C54" s="40">
        <f>SUM(C53)</f>
        <v>0</v>
      </c>
      <c r="D54" s="40">
        <f aca="true" t="shared" si="10" ref="D54:BK54">SUM(D53)</f>
        <v>0</v>
      </c>
      <c r="E54" s="40">
        <f t="shared" si="10"/>
        <v>0</v>
      </c>
      <c r="F54" s="40">
        <f t="shared" si="10"/>
        <v>0</v>
      </c>
      <c r="G54" s="16">
        <f t="shared" si="10"/>
        <v>0</v>
      </c>
      <c r="H54" s="41">
        <f t="shared" si="10"/>
        <v>0</v>
      </c>
      <c r="I54" s="40">
        <f t="shared" si="10"/>
        <v>0</v>
      </c>
      <c r="J54" s="40">
        <f t="shared" si="10"/>
        <v>0</v>
      </c>
      <c r="K54" s="40">
        <f t="shared" si="10"/>
        <v>0</v>
      </c>
      <c r="L54" s="54">
        <f t="shared" si="10"/>
        <v>0</v>
      </c>
      <c r="M54" s="40">
        <f t="shared" si="10"/>
        <v>0</v>
      </c>
      <c r="N54" s="40">
        <f t="shared" si="10"/>
        <v>0</v>
      </c>
      <c r="O54" s="40">
        <f t="shared" si="10"/>
        <v>0</v>
      </c>
      <c r="P54" s="40">
        <f t="shared" si="10"/>
        <v>0</v>
      </c>
      <c r="Q54" s="40">
        <f t="shared" si="10"/>
        <v>0</v>
      </c>
      <c r="R54" s="40">
        <f t="shared" si="10"/>
        <v>0</v>
      </c>
      <c r="S54" s="40">
        <f t="shared" si="10"/>
        <v>0</v>
      </c>
      <c r="T54" s="40">
        <f t="shared" si="10"/>
        <v>0</v>
      </c>
      <c r="U54" s="40">
        <f t="shared" si="10"/>
        <v>0</v>
      </c>
      <c r="V54" s="54">
        <f t="shared" si="10"/>
        <v>0</v>
      </c>
      <c r="W54" s="40">
        <f t="shared" si="10"/>
        <v>0</v>
      </c>
      <c r="X54" s="40">
        <f t="shared" si="10"/>
        <v>0</v>
      </c>
      <c r="Y54" s="40">
        <f t="shared" si="10"/>
        <v>0</v>
      </c>
      <c r="Z54" s="40">
        <f t="shared" si="10"/>
        <v>0</v>
      </c>
      <c r="AA54" s="40">
        <f t="shared" si="10"/>
        <v>0</v>
      </c>
      <c r="AB54" s="40">
        <f t="shared" si="10"/>
        <v>0</v>
      </c>
      <c r="AC54" s="40">
        <f t="shared" si="10"/>
        <v>0</v>
      </c>
      <c r="AD54" s="40">
        <f t="shared" si="10"/>
        <v>0</v>
      </c>
      <c r="AE54" s="40">
        <f t="shared" si="10"/>
        <v>0</v>
      </c>
      <c r="AF54" s="54">
        <f t="shared" si="10"/>
        <v>0</v>
      </c>
      <c r="AG54" s="40">
        <f t="shared" si="10"/>
        <v>0</v>
      </c>
      <c r="AH54" s="40">
        <f t="shared" si="10"/>
        <v>0</v>
      </c>
      <c r="AI54" s="40">
        <f t="shared" si="10"/>
        <v>0</v>
      </c>
      <c r="AJ54" s="40">
        <f t="shared" si="10"/>
        <v>0</v>
      </c>
      <c r="AK54" s="40">
        <f t="shared" si="10"/>
        <v>0</v>
      </c>
      <c r="AL54" s="40">
        <f t="shared" si="10"/>
        <v>0</v>
      </c>
      <c r="AM54" s="40">
        <f t="shared" si="10"/>
        <v>0</v>
      </c>
      <c r="AN54" s="40">
        <f t="shared" si="10"/>
        <v>0</v>
      </c>
      <c r="AO54" s="40">
        <f t="shared" si="10"/>
        <v>0</v>
      </c>
      <c r="AP54" s="54">
        <f t="shared" si="10"/>
        <v>0</v>
      </c>
      <c r="AQ54" s="40">
        <f t="shared" si="10"/>
        <v>0</v>
      </c>
      <c r="AR54" s="40">
        <f t="shared" si="10"/>
        <v>0</v>
      </c>
      <c r="AS54" s="40">
        <f t="shared" si="10"/>
        <v>0</v>
      </c>
      <c r="AT54" s="40">
        <f t="shared" si="10"/>
        <v>0</v>
      </c>
      <c r="AU54" s="40">
        <f t="shared" si="10"/>
        <v>0</v>
      </c>
      <c r="AV54" s="40">
        <f t="shared" si="10"/>
        <v>0</v>
      </c>
      <c r="AW54" s="40">
        <f t="shared" si="10"/>
        <v>0</v>
      </c>
      <c r="AX54" s="40">
        <f t="shared" si="10"/>
        <v>0</v>
      </c>
      <c r="AY54" s="40">
        <f t="shared" si="10"/>
        <v>0</v>
      </c>
      <c r="AZ54" s="54">
        <f t="shared" si="10"/>
        <v>0</v>
      </c>
      <c r="BA54" s="40">
        <f t="shared" si="10"/>
        <v>0</v>
      </c>
      <c r="BB54" s="40">
        <f t="shared" si="10"/>
        <v>0</v>
      </c>
      <c r="BC54" s="40">
        <f t="shared" si="10"/>
        <v>0</v>
      </c>
      <c r="BD54" s="40">
        <f t="shared" si="10"/>
        <v>0</v>
      </c>
      <c r="BE54" s="40">
        <f t="shared" si="10"/>
        <v>0</v>
      </c>
      <c r="BF54" s="40">
        <f t="shared" si="10"/>
        <v>0</v>
      </c>
      <c r="BG54" s="40">
        <f t="shared" si="10"/>
        <v>0</v>
      </c>
      <c r="BH54" s="40">
        <f t="shared" si="10"/>
        <v>0</v>
      </c>
      <c r="BI54" s="40">
        <f t="shared" si="10"/>
        <v>0</v>
      </c>
      <c r="BJ54" s="54">
        <f t="shared" si="10"/>
        <v>0</v>
      </c>
      <c r="BK54" s="16">
        <f t="shared" si="10"/>
        <v>0</v>
      </c>
    </row>
    <row r="55" spans="1:63" ht="12.75">
      <c r="A55" s="9"/>
      <c r="B55" s="4"/>
      <c r="C55" s="69"/>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1"/>
    </row>
    <row r="56" spans="1:63" ht="12.75">
      <c r="A56" s="9"/>
      <c r="B56" s="5" t="s">
        <v>53</v>
      </c>
      <c r="C56" s="40">
        <f aca="true" t="shared" si="11" ref="C56:AH56">C25+C35+C40+C49+C54</f>
        <v>0</v>
      </c>
      <c r="D56" s="40">
        <f t="shared" si="11"/>
        <v>494.32127817300005</v>
      </c>
      <c r="E56" s="40">
        <f t="shared" si="11"/>
        <v>0</v>
      </c>
      <c r="F56" s="40">
        <f t="shared" si="11"/>
        <v>0</v>
      </c>
      <c r="G56" s="40">
        <f t="shared" si="11"/>
        <v>0</v>
      </c>
      <c r="H56" s="40">
        <f t="shared" si="11"/>
        <v>223.923610706</v>
      </c>
      <c r="I56" s="40">
        <f t="shared" si="11"/>
        <v>702.007941914</v>
      </c>
      <c r="J56" s="40">
        <f t="shared" si="11"/>
        <v>0</v>
      </c>
      <c r="K56" s="40">
        <f t="shared" si="11"/>
        <v>97.948697629</v>
      </c>
      <c r="L56" s="40">
        <f t="shared" si="11"/>
        <v>1249.052430066</v>
      </c>
      <c r="M56" s="40">
        <f t="shared" si="11"/>
        <v>0</v>
      </c>
      <c r="N56" s="40">
        <f t="shared" si="11"/>
        <v>0</v>
      </c>
      <c r="O56" s="40">
        <f t="shared" si="11"/>
        <v>0</v>
      </c>
      <c r="P56" s="40">
        <f t="shared" si="11"/>
        <v>0</v>
      </c>
      <c r="Q56" s="40">
        <f t="shared" si="11"/>
        <v>0</v>
      </c>
      <c r="R56" s="40">
        <f t="shared" si="11"/>
        <v>125.209880719</v>
      </c>
      <c r="S56" s="40">
        <f t="shared" si="11"/>
        <v>26.212360644</v>
      </c>
      <c r="T56" s="40">
        <f t="shared" si="11"/>
        <v>0</v>
      </c>
      <c r="U56" s="40">
        <f t="shared" si="11"/>
        <v>0</v>
      </c>
      <c r="V56" s="40">
        <f t="shared" si="11"/>
        <v>87.92920342</v>
      </c>
      <c r="W56" s="40">
        <f t="shared" si="11"/>
        <v>0</v>
      </c>
      <c r="X56" s="40">
        <f t="shared" si="11"/>
        <v>0.020530848</v>
      </c>
      <c r="Y56" s="40">
        <f t="shared" si="11"/>
        <v>0</v>
      </c>
      <c r="Z56" s="40">
        <f t="shared" si="11"/>
        <v>0</v>
      </c>
      <c r="AA56" s="40">
        <f t="shared" si="11"/>
        <v>0</v>
      </c>
      <c r="AB56" s="40">
        <f t="shared" si="11"/>
        <v>51.605089412999995</v>
      </c>
      <c r="AC56" s="40">
        <f t="shared" si="11"/>
        <v>4.623593008</v>
      </c>
      <c r="AD56" s="40">
        <f t="shared" si="11"/>
        <v>0</v>
      </c>
      <c r="AE56" s="40">
        <f t="shared" si="11"/>
        <v>0</v>
      </c>
      <c r="AF56" s="40">
        <f t="shared" si="11"/>
        <v>67.128624446</v>
      </c>
      <c r="AG56" s="40">
        <f t="shared" si="11"/>
        <v>0</v>
      </c>
      <c r="AH56" s="40">
        <f t="shared" si="11"/>
        <v>0</v>
      </c>
      <c r="AI56" s="40">
        <f aca="true" t="shared" si="12" ref="AI56:BK56">AI25+AI35+AI40+AI49+AI54</f>
        <v>0</v>
      </c>
      <c r="AJ56" s="40">
        <f t="shared" si="12"/>
        <v>0</v>
      </c>
      <c r="AK56" s="40">
        <f t="shared" si="12"/>
        <v>0</v>
      </c>
      <c r="AL56" s="40">
        <f t="shared" si="12"/>
        <v>23.146547116</v>
      </c>
      <c r="AM56" s="40">
        <f t="shared" si="12"/>
        <v>0.346375799</v>
      </c>
      <c r="AN56" s="40">
        <f t="shared" si="12"/>
        <v>0</v>
      </c>
      <c r="AO56" s="40">
        <f t="shared" si="12"/>
        <v>0</v>
      </c>
      <c r="AP56" s="40">
        <f t="shared" si="12"/>
        <v>9.770252584</v>
      </c>
      <c r="AQ56" s="40">
        <f t="shared" si="12"/>
        <v>0</v>
      </c>
      <c r="AR56" s="40">
        <f t="shared" si="12"/>
        <v>0.001398216</v>
      </c>
      <c r="AS56" s="40">
        <f t="shared" si="12"/>
        <v>0</v>
      </c>
      <c r="AT56" s="40">
        <f t="shared" si="12"/>
        <v>0</v>
      </c>
      <c r="AU56" s="40">
        <f t="shared" si="12"/>
        <v>0</v>
      </c>
      <c r="AV56" s="40">
        <f t="shared" si="12"/>
        <v>223.93052252</v>
      </c>
      <c r="AW56" s="40">
        <f t="shared" si="12"/>
        <v>344.265466728</v>
      </c>
      <c r="AX56" s="40">
        <f t="shared" si="12"/>
        <v>0</v>
      </c>
      <c r="AY56" s="40">
        <f t="shared" si="12"/>
        <v>0</v>
      </c>
      <c r="AZ56" s="40">
        <f t="shared" si="12"/>
        <v>1211.775521735</v>
      </c>
      <c r="BA56" s="40">
        <f t="shared" si="12"/>
        <v>0</v>
      </c>
      <c r="BB56" s="40">
        <f t="shared" si="12"/>
        <v>0</v>
      </c>
      <c r="BC56" s="40">
        <f t="shared" si="12"/>
        <v>0</v>
      </c>
      <c r="BD56" s="40">
        <f t="shared" si="12"/>
        <v>0</v>
      </c>
      <c r="BE56" s="40">
        <f t="shared" si="12"/>
        <v>0</v>
      </c>
      <c r="BF56" s="40">
        <f t="shared" si="12"/>
        <v>46.097615213000005</v>
      </c>
      <c r="BG56" s="40">
        <f t="shared" si="12"/>
        <v>28.459639342000003</v>
      </c>
      <c r="BH56" s="40">
        <f t="shared" si="12"/>
        <v>0</v>
      </c>
      <c r="BI56" s="40">
        <f t="shared" si="12"/>
        <v>0</v>
      </c>
      <c r="BJ56" s="40">
        <f t="shared" si="12"/>
        <v>57.913619369</v>
      </c>
      <c r="BK56" s="16">
        <f t="shared" si="12"/>
        <v>5075.690199608</v>
      </c>
    </row>
    <row r="57" spans="1:63" ht="12.75">
      <c r="A57" s="9"/>
      <c r="B57" s="5"/>
      <c r="C57" s="82"/>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1"/>
    </row>
    <row r="58" spans="1:63" ht="12.75">
      <c r="A58" s="9" t="s">
        <v>5</v>
      </c>
      <c r="B58" s="43" t="s">
        <v>23</v>
      </c>
      <c r="C58" s="82"/>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1"/>
    </row>
    <row r="59" spans="1:63" ht="12.75">
      <c r="A59" s="9"/>
      <c r="B59" s="10" t="s">
        <v>33</v>
      </c>
      <c r="C59" s="15">
        <v>0</v>
      </c>
      <c r="D59" s="15">
        <v>0</v>
      </c>
      <c r="E59" s="15">
        <v>0</v>
      </c>
      <c r="F59" s="15">
        <v>0</v>
      </c>
      <c r="G59" s="15">
        <v>0</v>
      </c>
      <c r="H59" s="15">
        <v>0</v>
      </c>
      <c r="I59" s="15">
        <v>0</v>
      </c>
      <c r="J59" s="15">
        <v>0</v>
      </c>
      <c r="K59" s="15">
        <v>0</v>
      </c>
      <c r="L59" s="15">
        <v>0</v>
      </c>
      <c r="M59" s="15">
        <v>0</v>
      </c>
      <c r="N59" s="15">
        <v>0</v>
      </c>
      <c r="O59" s="15">
        <v>0</v>
      </c>
      <c r="P59" s="15">
        <v>0</v>
      </c>
      <c r="Q59" s="15">
        <v>0</v>
      </c>
      <c r="R59" s="15">
        <v>0</v>
      </c>
      <c r="S59" s="15">
        <v>0</v>
      </c>
      <c r="T59" s="15">
        <v>0</v>
      </c>
      <c r="U59" s="15">
        <v>0</v>
      </c>
      <c r="V59" s="15">
        <v>0</v>
      </c>
      <c r="W59" s="15">
        <v>0</v>
      </c>
      <c r="X59" s="15">
        <v>0</v>
      </c>
      <c r="Y59" s="15">
        <v>0</v>
      </c>
      <c r="Z59" s="15">
        <v>0</v>
      </c>
      <c r="AA59" s="15">
        <v>0</v>
      </c>
      <c r="AB59" s="15">
        <v>0</v>
      </c>
      <c r="AC59" s="15">
        <v>0</v>
      </c>
      <c r="AD59" s="15">
        <v>0</v>
      </c>
      <c r="AE59" s="15">
        <v>0</v>
      </c>
      <c r="AF59" s="15">
        <v>0</v>
      </c>
      <c r="AG59" s="15">
        <v>0</v>
      </c>
      <c r="AH59" s="15">
        <v>0</v>
      </c>
      <c r="AI59" s="15">
        <v>0</v>
      </c>
      <c r="AJ59" s="15">
        <v>0</v>
      </c>
      <c r="AK59" s="15">
        <v>0</v>
      </c>
      <c r="AL59" s="15">
        <v>0</v>
      </c>
      <c r="AM59" s="15">
        <v>0</v>
      </c>
      <c r="AN59" s="15">
        <v>0</v>
      </c>
      <c r="AO59" s="15">
        <v>0</v>
      </c>
      <c r="AP59" s="15">
        <v>0</v>
      </c>
      <c r="AQ59" s="15">
        <v>0</v>
      </c>
      <c r="AR59" s="15">
        <v>0</v>
      </c>
      <c r="AS59" s="15">
        <v>0</v>
      </c>
      <c r="AT59" s="15">
        <v>0</v>
      </c>
      <c r="AU59" s="15">
        <v>0</v>
      </c>
      <c r="AV59" s="15">
        <v>0</v>
      </c>
      <c r="AW59" s="15">
        <v>0</v>
      </c>
      <c r="AX59" s="15">
        <v>0</v>
      </c>
      <c r="AY59" s="15">
        <v>0</v>
      </c>
      <c r="AZ59" s="15">
        <v>0</v>
      </c>
      <c r="BA59" s="15">
        <v>0</v>
      </c>
      <c r="BB59" s="15">
        <v>0</v>
      </c>
      <c r="BC59" s="15">
        <v>0</v>
      </c>
      <c r="BD59" s="15">
        <v>0</v>
      </c>
      <c r="BE59" s="15">
        <v>0</v>
      </c>
      <c r="BF59" s="15">
        <v>0</v>
      </c>
      <c r="BG59" s="15">
        <v>0</v>
      </c>
      <c r="BH59" s="15">
        <v>0</v>
      </c>
      <c r="BI59" s="15">
        <v>0</v>
      </c>
      <c r="BJ59" s="15">
        <v>0</v>
      </c>
      <c r="BK59" s="16">
        <v>0</v>
      </c>
    </row>
    <row r="60" spans="1:63" ht="13.5" thickBot="1">
      <c r="A60" s="13"/>
      <c r="B60" s="6" t="s">
        <v>43</v>
      </c>
      <c r="C60" s="44">
        <f>SUM(C59)</f>
        <v>0</v>
      </c>
      <c r="D60" s="45">
        <f aca="true" t="shared" si="13" ref="D60:BK60">SUM(D59)</f>
        <v>0</v>
      </c>
      <c r="E60" s="45">
        <f t="shared" si="13"/>
        <v>0</v>
      </c>
      <c r="F60" s="45">
        <f t="shared" si="13"/>
        <v>0</v>
      </c>
      <c r="G60" s="46">
        <f t="shared" si="13"/>
        <v>0</v>
      </c>
      <c r="H60" s="47">
        <f t="shared" si="13"/>
        <v>0</v>
      </c>
      <c r="I60" s="45">
        <f t="shared" si="13"/>
        <v>0</v>
      </c>
      <c r="J60" s="45">
        <f t="shared" si="13"/>
        <v>0</v>
      </c>
      <c r="K60" s="45">
        <f t="shared" si="13"/>
        <v>0</v>
      </c>
      <c r="L60" s="48">
        <f t="shared" si="13"/>
        <v>0</v>
      </c>
      <c r="M60" s="44">
        <f t="shared" si="13"/>
        <v>0</v>
      </c>
      <c r="N60" s="45">
        <f t="shared" si="13"/>
        <v>0</v>
      </c>
      <c r="O60" s="45">
        <f t="shared" si="13"/>
        <v>0</v>
      </c>
      <c r="P60" s="45">
        <f t="shared" si="13"/>
        <v>0</v>
      </c>
      <c r="Q60" s="45">
        <f t="shared" si="13"/>
        <v>0</v>
      </c>
      <c r="R60" s="45">
        <f t="shared" si="13"/>
        <v>0</v>
      </c>
      <c r="S60" s="45">
        <f t="shared" si="13"/>
        <v>0</v>
      </c>
      <c r="T60" s="45">
        <f t="shared" si="13"/>
        <v>0</v>
      </c>
      <c r="U60" s="45">
        <f t="shared" si="13"/>
        <v>0</v>
      </c>
      <c r="V60" s="48">
        <f t="shared" si="13"/>
        <v>0</v>
      </c>
      <c r="W60" s="44">
        <f t="shared" si="13"/>
        <v>0</v>
      </c>
      <c r="X60" s="45">
        <f t="shared" si="13"/>
        <v>0</v>
      </c>
      <c r="Y60" s="45">
        <f t="shared" si="13"/>
        <v>0</v>
      </c>
      <c r="Z60" s="45">
        <f t="shared" si="13"/>
        <v>0</v>
      </c>
      <c r="AA60" s="45">
        <f t="shared" si="13"/>
        <v>0</v>
      </c>
      <c r="AB60" s="45">
        <f t="shared" si="13"/>
        <v>0</v>
      </c>
      <c r="AC60" s="45">
        <f t="shared" si="13"/>
        <v>0</v>
      </c>
      <c r="AD60" s="45">
        <f t="shared" si="13"/>
        <v>0</v>
      </c>
      <c r="AE60" s="45">
        <f t="shared" si="13"/>
        <v>0</v>
      </c>
      <c r="AF60" s="48">
        <f t="shared" si="13"/>
        <v>0</v>
      </c>
      <c r="AG60" s="44">
        <f t="shared" si="13"/>
        <v>0</v>
      </c>
      <c r="AH60" s="45">
        <f t="shared" si="13"/>
        <v>0</v>
      </c>
      <c r="AI60" s="45">
        <f t="shared" si="13"/>
        <v>0</v>
      </c>
      <c r="AJ60" s="45">
        <f t="shared" si="13"/>
        <v>0</v>
      </c>
      <c r="AK60" s="45">
        <f t="shared" si="13"/>
        <v>0</v>
      </c>
      <c r="AL60" s="45">
        <f t="shared" si="13"/>
        <v>0</v>
      </c>
      <c r="AM60" s="45">
        <f t="shared" si="13"/>
        <v>0</v>
      </c>
      <c r="AN60" s="45">
        <f t="shared" si="13"/>
        <v>0</v>
      </c>
      <c r="AO60" s="45">
        <f t="shared" si="13"/>
        <v>0</v>
      </c>
      <c r="AP60" s="48">
        <f t="shared" si="13"/>
        <v>0</v>
      </c>
      <c r="AQ60" s="44">
        <f t="shared" si="13"/>
        <v>0</v>
      </c>
      <c r="AR60" s="45">
        <f t="shared" si="13"/>
        <v>0</v>
      </c>
      <c r="AS60" s="45">
        <f t="shared" si="13"/>
        <v>0</v>
      </c>
      <c r="AT60" s="45">
        <f t="shared" si="13"/>
        <v>0</v>
      </c>
      <c r="AU60" s="45">
        <f t="shared" si="13"/>
        <v>0</v>
      </c>
      <c r="AV60" s="45">
        <f t="shared" si="13"/>
        <v>0</v>
      </c>
      <c r="AW60" s="45">
        <f t="shared" si="13"/>
        <v>0</v>
      </c>
      <c r="AX60" s="45">
        <f t="shared" si="13"/>
        <v>0</v>
      </c>
      <c r="AY60" s="45">
        <f t="shared" si="13"/>
        <v>0</v>
      </c>
      <c r="AZ60" s="48">
        <f t="shared" si="13"/>
        <v>0</v>
      </c>
      <c r="BA60" s="44">
        <f t="shared" si="13"/>
        <v>0</v>
      </c>
      <c r="BB60" s="45">
        <f t="shared" si="13"/>
        <v>0</v>
      </c>
      <c r="BC60" s="45">
        <f t="shared" si="13"/>
        <v>0</v>
      </c>
      <c r="BD60" s="45">
        <f t="shared" si="13"/>
        <v>0</v>
      </c>
      <c r="BE60" s="45">
        <f t="shared" si="13"/>
        <v>0</v>
      </c>
      <c r="BF60" s="45">
        <f t="shared" si="13"/>
        <v>0</v>
      </c>
      <c r="BG60" s="45">
        <f t="shared" si="13"/>
        <v>0</v>
      </c>
      <c r="BH60" s="45">
        <f t="shared" si="13"/>
        <v>0</v>
      </c>
      <c r="BI60" s="45">
        <f t="shared" si="13"/>
        <v>0</v>
      </c>
      <c r="BJ60" s="48">
        <f t="shared" si="13"/>
        <v>0</v>
      </c>
      <c r="BK60" s="49">
        <f t="shared" si="13"/>
        <v>0</v>
      </c>
    </row>
    <row r="61" spans="1:63" ht="12.75">
      <c r="A61" s="12"/>
      <c r="B61" s="7"/>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row>
    <row r="62" spans="1:63" ht="12.75">
      <c r="A62" s="12"/>
      <c r="B62" s="7"/>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row>
    <row r="63" spans="1:63" ht="12.75">
      <c r="A63" s="12"/>
      <c r="B63" s="7"/>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row>
    <row r="64" spans="1:63" ht="12.75">
      <c r="A64" s="12"/>
      <c r="B64" s="7"/>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row>
    <row r="65" spans="1:63" ht="12.75">
      <c r="A65" s="12"/>
      <c r="B65" s="7"/>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row>
    <row r="66" spans="1:63" ht="12.75">
      <c r="A66" s="12"/>
      <c r="B66" s="7"/>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row>
    <row r="67" spans="1:2" ht="12.75">
      <c r="A67" s="12"/>
      <c r="B67" s="7"/>
    </row>
    <row r="68" spans="1:12" ht="12.75">
      <c r="A68" s="12"/>
      <c r="B68" s="3" t="s">
        <v>66</v>
      </c>
      <c r="L68" s="3" t="s">
        <v>34</v>
      </c>
    </row>
    <row r="69" spans="1:12" ht="12.75">
      <c r="A69" s="12"/>
      <c r="B69" s="3" t="s">
        <v>63</v>
      </c>
      <c r="L69" s="3" t="s">
        <v>28</v>
      </c>
    </row>
    <row r="70" ht="12.75">
      <c r="L70" s="3" t="s">
        <v>29</v>
      </c>
    </row>
    <row r="71" spans="2:12" ht="12.75">
      <c r="B71" s="78" t="s">
        <v>67</v>
      </c>
      <c r="C71" s="78"/>
      <c r="D71" s="78"/>
      <c r="E71" s="78"/>
      <c r="L71" s="3" t="s">
        <v>52</v>
      </c>
    </row>
    <row r="72" spans="2:12" ht="12.75">
      <c r="B72" s="78" t="s">
        <v>68</v>
      </c>
      <c r="C72" s="78"/>
      <c r="D72" s="78"/>
      <c r="E72" s="78"/>
      <c r="L72" s="3" t="s">
        <v>54</v>
      </c>
    </row>
    <row r="73" spans="2:12" ht="12.75">
      <c r="B73" s="3"/>
      <c r="L73" s="3" t="s">
        <v>30</v>
      </c>
    </row>
    <row r="76" spans="1:63" ht="14.25">
      <c r="A76" s="51"/>
      <c r="B76" s="14" t="s">
        <v>55</v>
      </c>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row>
    <row r="77" spans="1:63" ht="14.25">
      <c r="A77" s="52">
        <v>1</v>
      </c>
      <c r="B77" s="8" t="s">
        <v>64</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row>
    <row r="78" spans="1:63" ht="14.25">
      <c r="A78" s="52">
        <v>2</v>
      </c>
      <c r="B78" s="8" t="s">
        <v>56</v>
      </c>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row>
    <row r="79" spans="1:63" ht="14.25">
      <c r="A79" s="52">
        <v>3</v>
      </c>
      <c r="B79" s="8" t="s">
        <v>57</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row>
    <row r="80" spans="1:63" ht="14.25">
      <c r="A80" s="52">
        <v>4</v>
      </c>
      <c r="B80" s="8" t="s">
        <v>58</v>
      </c>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row>
    <row r="81" spans="1:63" ht="14.25">
      <c r="A81" s="52">
        <v>5</v>
      </c>
      <c r="B81" s="8" t="s">
        <v>59</v>
      </c>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row>
    <row r="82" spans="1:63" ht="14.25">
      <c r="A82" s="52">
        <v>6</v>
      </c>
      <c r="B82" s="8" t="s">
        <v>60</v>
      </c>
      <c r="C82" s="51"/>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row>
    <row r="83" spans="1:63" ht="14.25">
      <c r="A83" s="52">
        <v>7</v>
      </c>
      <c r="B83" s="8" t="s">
        <v>65</v>
      </c>
      <c r="C83" s="51"/>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row>
  </sheetData>
  <sheetProtection/>
  <mergeCells count="51">
    <mergeCell ref="M4:Q4"/>
    <mergeCell ref="M3:V3"/>
    <mergeCell ref="C28:BK28"/>
    <mergeCell ref="AQ3:AZ3"/>
    <mergeCell ref="AG3:AP3"/>
    <mergeCell ref="AL4:AP4"/>
    <mergeCell ref="A1:A5"/>
    <mergeCell ref="B1:B5"/>
    <mergeCell ref="C1:BK1"/>
    <mergeCell ref="C2:V2"/>
    <mergeCell ref="W2:AP2"/>
    <mergeCell ref="C57:BK57"/>
    <mergeCell ref="C26:BK26"/>
    <mergeCell ref="C58:BK58"/>
    <mergeCell ref="AQ2:BJ2"/>
    <mergeCell ref="AQ4:AU4"/>
    <mergeCell ref="BK2:BK5"/>
    <mergeCell ref="W3:AF3"/>
    <mergeCell ref="BA3:BJ3"/>
    <mergeCell ref="C10:BK10"/>
    <mergeCell ref="C3:L3"/>
    <mergeCell ref="C51:BK51"/>
    <mergeCell ref="C43:BK43"/>
    <mergeCell ref="C27:BK27"/>
    <mergeCell ref="BF4:BJ4"/>
    <mergeCell ref="C22:BK22"/>
    <mergeCell ref="B72:E72"/>
    <mergeCell ref="C37:BK37"/>
    <mergeCell ref="B71:E71"/>
    <mergeCell ref="C6:BK6"/>
    <mergeCell ref="C7:BK7"/>
    <mergeCell ref="C52:BK52"/>
    <mergeCell ref="AG4:AK4"/>
    <mergeCell ref="BA4:BE4"/>
    <mergeCell ref="C31:BK31"/>
    <mergeCell ref="C16:BK16"/>
    <mergeCell ref="C55:BK55"/>
    <mergeCell ref="C50:BK50"/>
    <mergeCell ref="C46:BK46"/>
    <mergeCell ref="C38:BK38"/>
    <mergeCell ref="C42:BK42"/>
    <mergeCell ref="C13:BK13"/>
    <mergeCell ref="C41:BK41"/>
    <mergeCell ref="H4:L4"/>
    <mergeCell ref="C4:G4"/>
    <mergeCell ref="C19:BK19"/>
    <mergeCell ref="W4:AA4"/>
    <mergeCell ref="AB4:AF4"/>
    <mergeCell ref="C36:BK36"/>
    <mergeCell ref="AV4:AZ4"/>
    <mergeCell ref="R4:V4"/>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J1"/>
    </sheetView>
  </sheetViews>
  <sheetFormatPr defaultColWidth="0" defaultRowHeight="12.75"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8" t="s">
        <v>70</v>
      </c>
      <c r="B1" s="109"/>
      <c r="C1" s="109"/>
      <c r="D1" s="109"/>
      <c r="E1" s="109"/>
      <c r="F1" s="109"/>
      <c r="G1" s="109"/>
      <c r="H1" s="109"/>
      <c r="I1" s="109"/>
      <c r="J1" s="110"/>
    </row>
    <row r="2" spans="1:10" ht="16.5" customHeight="1">
      <c r="A2" s="108" t="s">
        <v>71</v>
      </c>
      <c r="B2" s="109"/>
      <c r="C2" s="109"/>
      <c r="D2" s="109"/>
      <c r="E2" s="109"/>
      <c r="F2" s="109"/>
      <c r="G2" s="109"/>
      <c r="H2" s="109"/>
      <c r="I2" s="109"/>
      <c r="J2" s="110"/>
    </row>
    <row r="3" spans="1:10" ht="16.5" customHeight="1">
      <c r="A3" s="62" t="s">
        <v>35</v>
      </c>
      <c r="B3" s="63" t="s">
        <v>72</v>
      </c>
      <c r="C3" s="63" t="s">
        <v>73</v>
      </c>
      <c r="D3" s="63" t="s">
        <v>74</v>
      </c>
      <c r="E3" s="63" t="s">
        <v>7</v>
      </c>
      <c r="F3" s="63" t="s">
        <v>8</v>
      </c>
      <c r="G3" s="63" t="s">
        <v>20</v>
      </c>
      <c r="H3" s="63" t="s">
        <v>75</v>
      </c>
      <c r="I3" s="63" t="s">
        <v>76</v>
      </c>
      <c r="J3" s="63" t="s">
        <v>77</v>
      </c>
    </row>
    <row r="4" spans="1:10" ht="16.5" customHeight="1">
      <c r="A4" s="64">
        <v>1</v>
      </c>
      <c r="B4" s="65" t="s">
        <v>78</v>
      </c>
      <c r="C4" s="66">
        <v>0</v>
      </c>
      <c r="D4" s="66">
        <v>0</v>
      </c>
      <c r="E4" s="66">
        <v>0.143611168</v>
      </c>
      <c r="F4" s="67">
        <v>0</v>
      </c>
      <c r="G4" s="67">
        <v>0</v>
      </c>
      <c r="H4" s="67">
        <v>0</v>
      </c>
      <c r="I4" s="67">
        <v>0</v>
      </c>
      <c r="J4" s="67">
        <v>0</v>
      </c>
    </row>
    <row r="5" spans="1:10" ht="16.5" customHeight="1">
      <c r="A5" s="64">
        <v>2</v>
      </c>
      <c r="B5" s="68" t="s">
        <v>79</v>
      </c>
      <c r="C5" s="66">
        <v>0.251680045</v>
      </c>
      <c r="D5" s="66">
        <v>0.916150292</v>
      </c>
      <c r="E5" s="66">
        <v>52.616759475</v>
      </c>
      <c r="F5" s="67">
        <v>0</v>
      </c>
      <c r="G5" s="67">
        <v>0</v>
      </c>
      <c r="H5" s="67">
        <v>0</v>
      </c>
      <c r="I5" s="67">
        <v>0</v>
      </c>
      <c r="J5" s="67">
        <v>0</v>
      </c>
    </row>
    <row r="6" spans="1:10" ht="16.5" customHeight="1">
      <c r="A6" s="64">
        <v>3</v>
      </c>
      <c r="B6" s="65" t="s">
        <v>80</v>
      </c>
      <c r="C6" s="66">
        <v>2.0024E-05</v>
      </c>
      <c r="D6" s="66">
        <v>0</v>
      </c>
      <c r="E6" s="66">
        <v>0.325212671</v>
      </c>
      <c r="F6" s="67">
        <v>0</v>
      </c>
      <c r="G6" s="67">
        <v>0</v>
      </c>
      <c r="H6" s="67">
        <v>0</v>
      </c>
      <c r="I6" s="67">
        <v>0</v>
      </c>
      <c r="J6" s="67">
        <v>0</v>
      </c>
    </row>
    <row r="7" spans="1:10" ht="16.5" customHeight="1">
      <c r="A7" s="64">
        <v>4</v>
      </c>
      <c r="B7" s="68" t="s">
        <v>81</v>
      </c>
      <c r="C7" s="66">
        <v>0.046445299</v>
      </c>
      <c r="D7" s="66">
        <v>0.434223072</v>
      </c>
      <c r="E7" s="66">
        <v>4.784835953</v>
      </c>
      <c r="F7" s="67">
        <v>0</v>
      </c>
      <c r="G7" s="67">
        <v>0</v>
      </c>
      <c r="H7" s="67">
        <v>0</v>
      </c>
      <c r="I7" s="67">
        <v>0</v>
      </c>
      <c r="J7" s="67">
        <v>0</v>
      </c>
    </row>
    <row r="8" spans="1:10" ht="16.5" customHeight="1">
      <c r="A8" s="64">
        <v>5</v>
      </c>
      <c r="B8" s="68" t="s">
        <v>82</v>
      </c>
      <c r="C8" s="66">
        <v>0.073232597</v>
      </c>
      <c r="D8" s="66">
        <v>0.082743678</v>
      </c>
      <c r="E8" s="66">
        <v>11.762326952</v>
      </c>
      <c r="F8" s="67">
        <v>0</v>
      </c>
      <c r="G8" s="67">
        <v>0</v>
      </c>
      <c r="H8" s="67">
        <v>0</v>
      </c>
      <c r="I8" s="67">
        <v>0</v>
      </c>
      <c r="J8" s="67">
        <v>0</v>
      </c>
    </row>
    <row r="9" spans="1:10" ht="16.5" customHeight="1">
      <c r="A9" s="64">
        <v>6</v>
      </c>
      <c r="B9" s="68" t="s">
        <v>83</v>
      </c>
      <c r="C9" s="66">
        <v>0.121102105</v>
      </c>
      <c r="D9" s="66">
        <v>2.273255388</v>
      </c>
      <c r="E9" s="66">
        <v>7.597347182</v>
      </c>
      <c r="F9" s="67">
        <v>0</v>
      </c>
      <c r="G9" s="67">
        <v>0</v>
      </c>
      <c r="H9" s="67">
        <v>0</v>
      </c>
      <c r="I9" s="67">
        <v>0</v>
      </c>
      <c r="J9" s="67">
        <v>0</v>
      </c>
    </row>
    <row r="10" spans="1:10" ht="16.5" customHeight="1">
      <c r="A10" s="64">
        <v>7</v>
      </c>
      <c r="B10" s="68" t="s">
        <v>84</v>
      </c>
      <c r="C10" s="66">
        <v>0.002332344</v>
      </c>
      <c r="D10" s="66">
        <v>0.01233467</v>
      </c>
      <c r="E10" s="66">
        <v>7.77222792</v>
      </c>
      <c r="F10" s="67">
        <v>0</v>
      </c>
      <c r="G10" s="67">
        <v>0</v>
      </c>
      <c r="H10" s="67">
        <v>0</v>
      </c>
      <c r="I10" s="67">
        <v>0</v>
      </c>
      <c r="J10" s="67">
        <v>0</v>
      </c>
    </row>
    <row r="11" spans="1:10" ht="16.5" customHeight="1">
      <c r="A11" s="64">
        <v>8</v>
      </c>
      <c r="B11" s="65" t="s">
        <v>85</v>
      </c>
      <c r="C11" s="66">
        <v>0</v>
      </c>
      <c r="D11" s="66">
        <v>0</v>
      </c>
      <c r="E11" s="66">
        <v>0.351863887</v>
      </c>
      <c r="F11" s="67">
        <v>0</v>
      </c>
      <c r="G11" s="67">
        <v>0</v>
      </c>
      <c r="H11" s="67">
        <v>0</v>
      </c>
      <c r="I11" s="67">
        <v>0</v>
      </c>
      <c r="J11" s="67">
        <v>0</v>
      </c>
    </row>
    <row r="12" spans="1:10" ht="16.5" customHeight="1">
      <c r="A12" s="64">
        <v>9</v>
      </c>
      <c r="B12" s="65" t="s">
        <v>86</v>
      </c>
      <c r="C12" s="66">
        <v>0</v>
      </c>
      <c r="D12" s="66">
        <v>0</v>
      </c>
      <c r="E12" s="66">
        <v>0.379657508</v>
      </c>
      <c r="F12" s="67">
        <v>0</v>
      </c>
      <c r="G12" s="67">
        <v>0</v>
      </c>
      <c r="H12" s="67">
        <v>0</v>
      </c>
      <c r="I12" s="67">
        <v>0</v>
      </c>
      <c r="J12" s="67">
        <v>0</v>
      </c>
    </row>
    <row r="13" spans="1:10" ht="16.5" customHeight="1">
      <c r="A13" s="64">
        <v>10</v>
      </c>
      <c r="B13" s="68" t="s">
        <v>87</v>
      </c>
      <c r="C13" s="66">
        <v>0.446957102</v>
      </c>
      <c r="D13" s="66">
        <v>13.741785142</v>
      </c>
      <c r="E13" s="66">
        <v>19.651660069</v>
      </c>
      <c r="F13" s="67">
        <v>0</v>
      </c>
      <c r="G13" s="67">
        <v>0</v>
      </c>
      <c r="H13" s="67">
        <v>0</v>
      </c>
      <c r="I13" s="67">
        <v>0</v>
      </c>
      <c r="J13" s="67">
        <v>0</v>
      </c>
    </row>
    <row r="14" spans="1:10" ht="16.5" customHeight="1">
      <c r="A14" s="64">
        <v>11</v>
      </c>
      <c r="B14" s="68" t="s">
        <v>88</v>
      </c>
      <c r="C14" s="66">
        <v>2.044633604</v>
      </c>
      <c r="D14" s="66">
        <v>24.961096289</v>
      </c>
      <c r="E14" s="66">
        <v>209.486691521</v>
      </c>
      <c r="F14" s="67">
        <v>0</v>
      </c>
      <c r="G14" s="67">
        <v>0</v>
      </c>
      <c r="H14" s="67">
        <v>0</v>
      </c>
      <c r="I14" s="67">
        <v>0</v>
      </c>
      <c r="J14" s="67">
        <v>0</v>
      </c>
    </row>
    <row r="15" spans="1:10" ht="16.5" customHeight="1">
      <c r="A15" s="64">
        <v>12</v>
      </c>
      <c r="B15" s="68" t="s">
        <v>89</v>
      </c>
      <c r="C15" s="66">
        <v>1.858056938</v>
      </c>
      <c r="D15" s="66">
        <v>6.120296434</v>
      </c>
      <c r="E15" s="66">
        <v>98.906906335</v>
      </c>
      <c r="F15" s="67">
        <v>0</v>
      </c>
      <c r="G15" s="67">
        <v>0</v>
      </c>
      <c r="H15" s="67">
        <v>0</v>
      </c>
      <c r="I15" s="67">
        <v>0</v>
      </c>
      <c r="J15" s="67">
        <v>0</v>
      </c>
    </row>
    <row r="16" spans="1:10" ht="16.5" customHeight="1">
      <c r="A16" s="64">
        <v>13</v>
      </c>
      <c r="B16" s="68" t="s">
        <v>90</v>
      </c>
      <c r="C16" s="66">
        <v>0.308742882</v>
      </c>
      <c r="D16" s="66">
        <v>0</v>
      </c>
      <c r="E16" s="66">
        <v>3.629174308</v>
      </c>
      <c r="F16" s="67">
        <v>0</v>
      </c>
      <c r="G16" s="67">
        <v>0</v>
      </c>
      <c r="H16" s="67">
        <v>0</v>
      </c>
      <c r="I16" s="67">
        <v>0</v>
      </c>
      <c r="J16" s="67">
        <v>0</v>
      </c>
    </row>
    <row r="17" spans="1:10" ht="16.5" customHeight="1">
      <c r="A17" s="64">
        <v>14</v>
      </c>
      <c r="B17" s="68" t="s">
        <v>91</v>
      </c>
      <c r="C17" s="66">
        <v>0</v>
      </c>
      <c r="D17" s="66">
        <v>0</v>
      </c>
      <c r="E17" s="66">
        <v>1.173397421</v>
      </c>
      <c r="F17" s="67">
        <v>0</v>
      </c>
      <c r="G17" s="67">
        <v>0</v>
      </c>
      <c r="H17" s="67">
        <v>0</v>
      </c>
      <c r="I17" s="67">
        <v>0</v>
      </c>
      <c r="J17" s="67">
        <v>0</v>
      </c>
    </row>
    <row r="18" spans="1:10" ht="16.5" customHeight="1">
      <c r="A18" s="64">
        <v>15</v>
      </c>
      <c r="B18" s="68" t="s">
        <v>92</v>
      </c>
      <c r="C18" s="66">
        <v>0.279915541</v>
      </c>
      <c r="D18" s="66">
        <v>0.239264152</v>
      </c>
      <c r="E18" s="66">
        <v>11.104173419</v>
      </c>
      <c r="F18" s="67">
        <v>0</v>
      </c>
      <c r="G18" s="67">
        <v>0</v>
      </c>
      <c r="H18" s="67">
        <v>0</v>
      </c>
      <c r="I18" s="67">
        <v>0</v>
      </c>
      <c r="J18" s="67">
        <v>0</v>
      </c>
    </row>
    <row r="19" spans="1:10" ht="16.5" customHeight="1">
      <c r="A19" s="64">
        <v>16</v>
      </c>
      <c r="B19" s="68" t="s">
        <v>93</v>
      </c>
      <c r="C19" s="66">
        <v>7.402265276</v>
      </c>
      <c r="D19" s="66">
        <v>70.013506212</v>
      </c>
      <c r="E19" s="66">
        <v>301.982836044</v>
      </c>
      <c r="F19" s="67">
        <v>0</v>
      </c>
      <c r="G19" s="67">
        <v>0</v>
      </c>
      <c r="H19" s="67">
        <v>0</v>
      </c>
      <c r="I19" s="67">
        <v>0</v>
      </c>
      <c r="J19" s="67">
        <v>0</v>
      </c>
    </row>
    <row r="20" spans="1:10" ht="16.5" customHeight="1">
      <c r="A20" s="64">
        <v>17</v>
      </c>
      <c r="B20" s="68" t="s">
        <v>94</v>
      </c>
      <c r="C20" s="66">
        <v>0.583073768</v>
      </c>
      <c r="D20" s="66">
        <v>2.173988815</v>
      </c>
      <c r="E20" s="66">
        <v>20.886911471</v>
      </c>
      <c r="F20" s="67">
        <v>0</v>
      </c>
      <c r="G20" s="67">
        <v>0</v>
      </c>
      <c r="H20" s="67">
        <v>0</v>
      </c>
      <c r="I20" s="67">
        <v>0</v>
      </c>
      <c r="J20" s="67">
        <v>0</v>
      </c>
    </row>
    <row r="21" spans="1:10" ht="16.5" customHeight="1">
      <c r="A21" s="64">
        <v>18</v>
      </c>
      <c r="B21" s="65" t="s">
        <v>95</v>
      </c>
      <c r="C21" s="66">
        <v>0</v>
      </c>
      <c r="D21" s="66">
        <v>0</v>
      </c>
      <c r="E21" s="66">
        <v>0.052283726</v>
      </c>
      <c r="F21" s="67">
        <v>0</v>
      </c>
      <c r="G21" s="67">
        <v>0</v>
      </c>
      <c r="H21" s="67">
        <v>0</v>
      </c>
      <c r="I21" s="67">
        <v>0</v>
      </c>
      <c r="J21" s="67">
        <v>0</v>
      </c>
    </row>
    <row r="22" spans="1:10" ht="16.5" customHeight="1">
      <c r="A22" s="64">
        <v>19</v>
      </c>
      <c r="B22" s="68" t="s">
        <v>96</v>
      </c>
      <c r="C22" s="66">
        <v>4.383324453</v>
      </c>
      <c r="D22" s="66">
        <v>2.647937776</v>
      </c>
      <c r="E22" s="66">
        <v>58.45046908</v>
      </c>
      <c r="F22" s="67">
        <v>0</v>
      </c>
      <c r="G22" s="67">
        <v>0</v>
      </c>
      <c r="H22" s="67">
        <v>0</v>
      </c>
      <c r="I22" s="67">
        <v>0</v>
      </c>
      <c r="J22" s="67">
        <v>0</v>
      </c>
    </row>
    <row r="23" spans="1:10" ht="16.5" customHeight="1">
      <c r="A23" s="64">
        <v>20</v>
      </c>
      <c r="B23" s="68" t="s">
        <v>97</v>
      </c>
      <c r="C23" s="66">
        <v>519.599178902</v>
      </c>
      <c r="D23" s="66">
        <v>316.080893412</v>
      </c>
      <c r="E23" s="66">
        <v>1475.240285996</v>
      </c>
      <c r="F23" s="67">
        <v>0</v>
      </c>
      <c r="G23" s="67">
        <v>0</v>
      </c>
      <c r="H23" s="67">
        <v>0</v>
      </c>
      <c r="I23" s="67">
        <v>0</v>
      </c>
      <c r="J23" s="67">
        <v>0</v>
      </c>
    </row>
    <row r="24" spans="1:10" ht="16.5" customHeight="1">
      <c r="A24" s="64">
        <v>21</v>
      </c>
      <c r="B24" s="65" t="s">
        <v>98</v>
      </c>
      <c r="C24" s="66">
        <v>0</v>
      </c>
      <c r="D24" s="66">
        <v>0</v>
      </c>
      <c r="E24" s="66">
        <v>0.182769807</v>
      </c>
      <c r="F24" s="67">
        <v>0</v>
      </c>
      <c r="G24" s="67">
        <v>0</v>
      </c>
      <c r="H24" s="67">
        <v>0</v>
      </c>
      <c r="I24" s="67">
        <v>0</v>
      </c>
      <c r="J24" s="67">
        <v>0</v>
      </c>
    </row>
    <row r="25" spans="1:10" ht="16.5" customHeight="1">
      <c r="A25" s="64">
        <v>22</v>
      </c>
      <c r="B25" s="68" t="s">
        <v>99</v>
      </c>
      <c r="C25" s="66">
        <v>0.001234569</v>
      </c>
      <c r="D25" s="66">
        <v>0.005895372</v>
      </c>
      <c r="E25" s="66">
        <v>0.180572528</v>
      </c>
      <c r="F25" s="67">
        <v>0</v>
      </c>
      <c r="G25" s="67">
        <v>0</v>
      </c>
      <c r="H25" s="67">
        <v>0</v>
      </c>
      <c r="I25" s="67">
        <v>0</v>
      </c>
      <c r="J25" s="67">
        <v>0</v>
      </c>
    </row>
    <row r="26" spans="1:10" ht="16.5" customHeight="1">
      <c r="A26" s="64">
        <v>23</v>
      </c>
      <c r="B26" s="65" t="s">
        <v>100</v>
      </c>
      <c r="C26" s="66">
        <v>0</v>
      </c>
      <c r="D26" s="66">
        <v>0</v>
      </c>
      <c r="E26" s="66">
        <v>0.082566657</v>
      </c>
      <c r="F26" s="67">
        <v>0</v>
      </c>
      <c r="G26" s="67">
        <v>0</v>
      </c>
      <c r="H26" s="67">
        <v>0</v>
      </c>
      <c r="I26" s="67">
        <v>0</v>
      </c>
      <c r="J26" s="67">
        <v>0</v>
      </c>
    </row>
    <row r="27" spans="1:10" ht="16.5" customHeight="1">
      <c r="A27" s="64">
        <v>24</v>
      </c>
      <c r="B27" s="65" t="s">
        <v>69</v>
      </c>
      <c r="C27" s="66">
        <v>0</v>
      </c>
      <c r="D27" s="66">
        <v>0</v>
      </c>
      <c r="E27" s="66">
        <v>0.633388348</v>
      </c>
      <c r="F27" s="67">
        <v>0</v>
      </c>
      <c r="G27" s="67">
        <v>0</v>
      </c>
      <c r="H27" s="67">
        <v>0</v>
      </c>
      <c r="I27" s="67">
        <v>0</v>
      </c>
      <c r="J27" s="67">
        <v>0</v>
      </c>
    </row>
    <row r="28" spans="1:10" ht="16.5" customHeight="1">
      <c r="A28" s="64">
        <v>25</v>
      </c>
      <c r="B28" s="68" t="s">
        <v>101</v>
      </c>
      <c r="C28" s="66">
        <v>9.956881886</v>
      </c>
      <c r="D28" s="66">
        <v>137.813162558</v>
      </c>
      <c r="E28" s="66">
        <v>283.707112222</v>
      </c>
      <c r="F28" s="67">
        <v>0</v>
      </c>
      <c r="G28" s="67">
        <v>0</v>
      </c>
      <c r="H28" s="67">
        <v>0</v>
      </c>
      <c r="I28" s="67">
        <v>0</v>
      </c>
      <c r="J28" s="67">
        <v>0</v>
      </c>
    </row>
    <row r="29" spans="1:10" ht="16.5" customHeight="1">
      <c r="A29" s="64">
        <v>26</v>
      </c>
      <c r="B29" s="68" t="s">
        <v>102</v>
      </c>
      <c r="C29" s="66">
        <v>0.037085189</v>
      </c>
      <c r="D29" s="66">
        <v>0.028989303</v>
      </c>
      <c r="E29" s="66">
        <v>11.819273058</v>
      </c>
      <c r="F29" s="67">
        <v>0</v>
      </c>
      <c r="G29" s="67">
        <v>0</v>
      </c>
      <c r="H29" s="67">
        <v>0</v>
      </c>
      <c r="I29" s="67">
        <v>0</v>
      </c>
      <c r="J29" s="67">
        <v>0</v>
      </c>
    </row>
    <row r="30" spans="1:10" ht="16.5" customHeight="1">
      <c r="A30" s="64">
        <v>27</v>
      </c>
      <c r="B30" s="68" t="s">
        <v>14</v>
      </c>
      <c r="C30" s="66">
        <v>8.728179129</v>
      </c>
      <c r="D30" s="66">
        <v>56.782614983</v>
      </c>
      <c r="E30" s="66">
        <v>498.939933782</v>
      </c>
      <c r="F30" s="67">
        <v>0</v>
      </c>
      <c r="G30" s="67">
        <v>0</v>
      </c>
      <c r="H30" s="67">
        <v>0</v>
      </c>
      <c r="I30" s="67">
        <v>0</v>
      </c>
      <c r="J30" s="67">
        <v>0</v>
      </c>
    </row>
    <row r="31" spans="1:10" ht="16.5" customHeight="1">
      <c r="A31" s="64">
        <v>28</v>
      </c>
      <c r="B31" s="68" t="s">
        <v>103</v>
      </c>
      <c r="C31" s="66">
        <v>9.763449171</v>
      </c>
      <c r="D31" s="66">
        <v>0</v>
      </c>
      <c r="E31" s="66">
        <v>0.916563769</v>
      </c>
      <c r="F31" s="67">
        <v>0</v>
      </c>
      <c r="G31" s="67">
        <v>0</v>
      </c>
      <c r="H31" s="67">
        <v>0</v>
      </c>
      <c r="I31" s="67">
        <v>0</v>
      </c>
      <c r="J31" s="67">
        <v>0</v>
      </c>
    </row>
    <row r="32" spans="1:10" ht="16.5" customHeight="1">
      <c r="A32" s="64">
        <v>29</v>
      </c>
      <c r="B32" s="68" t="s">
        <v>104</v>
      </c>
      <c r="C32" s="66">
        <v>0.714005064</v>
      </c>
      <c r="D32" s="66">
        <v>2.911863753</v>
      </c>
      <c r="E32" s="66">
        <v>25.254342005</v>
      </c>
      <c r="F32" s="67">
        <v>0</v>
      </c>
      <c r="G32" s="67">
        <v>0</v>
      </c>
      <c r="H32" s="67">
        <v>0</v>
      </c>
      <c r="I32" s="67">
        <v>0</v>
      </c>
      <c r="J32" s="67">
        <v>0</v>
      </c>
    </row>
    <row r="33" spans="1:10" ht="16.5" customHeight="1">
      <c r="A33" s="64">
        <v>30</v>
      </c>
      <c r="B33" s="68" t="s">
        <v>105</v>
      </c>
      <c r="C33" s="66">
        <v>5.649445619</v>
      </c>
      <c r="D33" s="66">
        <v>4.72039968</v>
      </c>
      <c r="E33" s="66">
        <v>45.449520905</v>
      </c>
      <c r="F33" s="67">
        <v>0</v>
      </c>
      <c r="G33" s="67">
        <v>0</v>
      </c>
      <c r="H33" s="67">
        <v>0</v>
      </c>
      <c r="I33" s="67">
        <v>0</v>
      </c>
      <c r="J33" s="67">
        <v>0</v>
      </c>
    </row>
    <row r="34" spans="1:10" ht="16.5" customHeight="1">
      <c r="A34" s="64">
        <v>31</v>
      </c>
      <c r="B34" s="65" t="s">
        <v>106</v>
      </c>
      <c r="C34" s="66">
        <v>0</v>
      </c>
      <c r="D34" s="66">
        <v>0</v>
      </c>
      <c r="E34" s="66">
        <v>0.150140404</v>
      </c>
      <c r="F34" s="67">
        <v>0</v>
      </c>
      <c r="G34" s="67">
        <v>0</v>
      </c>
      <c r="H34" s="67">
        <v>0</v>
      </c>
      <c r="I34" s="67">
        <v>0</v>
      </c>
      <c r="J34" s="67">
        <v>0</v>
      </c>
    </row>
    <row r="35" spans="1:10" ht="16.5" customHeight="1">
      <c r="A35" s="64">
        <v>32</v>
      </c>
      <c r="B35" s="68" t="s">
        <v>107</v>
      </c>
      <c r="C35" s="66">
        <v>7.570905161</v>
      </c>
      <c r="D35" s="66">
        <v>117.171490241</v>
      </c>
      <c r="E35" s="66">
        <v>277.184646669</v>
      </c>
      <c r="F35" s="67">
        <v>0</v>
      </c>
      <c r="G35" s="67">
        <v>0</v>
      </c>
      <c r="H35" s="67">
        <v>0</v>
      </c>
      <c r="I35" s="67">
        <v>0</v>
      </c>
      <c r="J35" s="67">
        <v>0</v>
      </c>
    </row>
    <row r="36" spans="1:10" ht="16.5" customHeight="1">
      <c r="A36" s="64">
        <v>33</v>
      </c>
      <c r="B36" s="68" t="s">
        <v>108</v>
      </c>
      <c r="C36" s="66">
        <v>1.324005233</v>
      </c>
      <c r="D36" s="66">
        <v>3.540263928</v>
      </c>
      <c r="E36" s="66">
        <v>40.705864615</v>
      </c>
      <c r="F36" s="67">
        <v>0</v>
      </c>
      <c r="G36" s="67">
        <v>0</v>
      </c>
      <c r="H36" s="67">
        <v>0</v>
      </c>
      <c r="I36" s="67">
        <v>0</v>
      </c>
      <c r="J36" s="67">
        <v>0</v>
      </c>
    </row>
    <row r="37" spans="1:10" ht="16.5" customHeight="1">
      <c r="A37" s="64">
        <v>34</v>
      </c>
      <c r="B37" s="68" t="s">
        <v>109</v>
      </c>
      <c r="C37" s="66">
        <v>0</v>
      </c>
      <c r="D37" s="66">
        <v>0</v>
      </c>
      <c r="E37" s="66">
        <v>0.371784785</v>
      </c>
      <c r="F37" s="67">
        <v>0</v>
      </c>
      <c r="G37" s="67">
        <v>0</v>
      </c>
      <c r="H37" s="67">
        <v>0</v>
      </c>
      <c r="I37" s="67">
        <v>0</v>
      </c>
      <c r="J37" s="67">
        <v>0</v>
      </c>
    </row>
    <row r="38" spans="1:10" ht="16.5" customHeight="1">
      <c r="A38" s="64">
        <v>35</v>
      </c>
      <c r="B38" s="68" t="s">
        <v>110</v>
      </c>
      <c r="C38" s="66">
        <v>3.589141536</v>
      </c>
      <c r="D38" s="66">
        <v>8.841407846</v>
      </c>
      <c r="E38" s="66">
        <v>104.498887398</v>
      </c>
      <c r="F38" s="67">
        <v>0</v>
      </c>
      <c r="G38" s="67">
        <v>0</v>
      </c>
      <c r="H38" s="67">
        <v>0</v>
      </c>
      <c r="I38" s="67">
        <v>0</v>
      </c>
      <c r="J38" s="67">
        <v>0</v>
      </c>
    </row>
    <row r="39" spans="1:10" ht="16.5" customHeight="1">
      <c r="A39" s="64">
        <v>36</v>
      </c>
      <c r="B39" s="68" t="s">
        <v>111</v>
      </c>
      <c r="C39" s="66">
        <v>0.134635589</v>
      </c>
      <c r="D39" s="66">
        <v>0.002247624</v>
      </c>
      <c r="E39" s="66">
        <v>8.064740225</v>
      </c>
      <c r="F39" s="67">
        <v>0</v>
      </c>
      <c r="G39" s="67">
        <v>0</v>
      </c>
      <c r="H39" s="67">
        <v>0</v>
      </c>
      <c r="I39" s="67">
        <v>0</v>
      </c>
      <c r="J39" s="67">
        <v>0</v>
      </c>
    </row>
    <row r="40" spans="1:10" ht="16.5" customHeight="1">
      <c r="A40" s="64">
        <v>37</v>
      </c>
      <c r="B40" s="68" t="s">
        <v>112</v>
      </c>
      <c r="C40" s="66">
        <v>4.028338531</v>
      </c>
      <c r="D40" s="66">
        <v>31.753054514</v>
      </c>
      <c r="E40" s="66">
        <v>99.082327634</v>
      </c>
      <c r="F40" s="67">
        <v>0</v>
      </c>
      <c r="G40" s="67">
        <v>0</v>
      </c>
      <c r="H40" s="67">
        <v>0</v>
      </c>
      <c r="I40" s="67">
        <v>0</v>
      </c>
      <c r="J40" s="67">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2023-05-10T11:46:07Z</dcterms:modified>
  <cp:category/>
  <cp:version/>
  <cp:contentType/>
  <cp:contentStatus/>
</cp:coreProperties>
</file>