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545" activeTab="1"/>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<sst xmlns="http://schemas.openxmlformats.org/spreadsheetml/2006/main" count="158" uniqueCount="120">
  <si>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</si>
  <si>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</si>
  <si>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</si>
  <si>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</si>
  <si>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</si>
  <si>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</si>
  <si>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</si>
  <si>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</si>
  <si>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</si>
  <si>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</si>
  <si>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</si>
  <si>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</si>
  <si>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</si>
  <si>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</si>
  <si>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</si>
  <si>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</si>
  <si>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</si>
  <si>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</si>
  <si>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</si>
  <si>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</si>
  <si>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</si>
  <si>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</si>
  <si>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</si>
  <si>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</si>
  <si>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</si>
  <si>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</si>
  <si>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</si>
  <si>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</si>
  <si>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</si>
  <si>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</si>
  <si>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</si>
  <si>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</si>
  <si>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</si>
  <si>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</si>
  <si>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</si>
  <si>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</si>
  <si>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</si>
  <si>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</si>
  <si>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</si>
  <si>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</si>
  <si>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</si>
  <si>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</si>
  <si>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</si>
  <si>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</si>
  <si>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</si>
  <si>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</si>
  <si>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</si>
  <si>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</si>
  <si>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</si>
  <si>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</si>
  <si>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</si>
  <si>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</si>
  <si>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</si>
  <si>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</si>
  <si>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</si>
  <si>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</si>
  <si>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</si>
  <si>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</si>
  <si>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</si>
  <si>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</si>
  <si>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</si>
  <si>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</si>
  <si>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</si>
  <si>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</si>
  <si>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</si>
  <si>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</si>
  <si>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</si>
  <si>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</si>
  <si>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</si>
  <si>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</si>
  <si>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</si>
  <si>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</si>
  <si>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ELSS Nifty 50 Tax Saver Index Fund (Formerly known as IIFL ELSS Nifty 50 Tax Saver Index Fund)</t>
  </si>
  <si>
    <t>360 ONE Quant Fund (Formerly known as IIFL Quant Fund)</t>
  </si>
  <si>
    <t>360 ONE Focused Equity Fund (Formerly known as IIFL Focused Equity Fund)</t>
  </si>
  <si>
    <t>360 One Mutual Fund: Net Average Assets Under Management (AAUM)  as on 30-Jun-2023 (All figures in Rs. Crore)</t>
  </si>
  <si>
    <t>360 ONE Flexicap Fund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</si>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</sst>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3" fontId="54" fillId="0" borderId="40" xfId="58" applyNumberFormat="1" applyFont="1" applyFill="1" applyBorder="1" applyAlignment="1">
      <alignment horizontal="center" vertical="center" wrapText="1"/>
      <protection/>
    </xf>
    <xf numFmtId="3" fontId="54" fillId="0" borderId="41"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2" xfId="58" applyNumberFormat="1" applyFont="1" applyFill="1" applyBorder="1" applyAlignment="1">
      <alignment horizontal="center"/>
      <protection/>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4" fillId="0" borderId="37"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49" fontId="54" fillId="0" borderId="45"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5"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7" xfId="58" applyNumberFormat="1" applyFont="1" applyFill="1" applyBorder="1" applyAlignment="1">
      <alignment horizontal="center" vertical="top"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2" fontId="52" fillId="0" borderId="46"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7" xfId="0" applyNumberFormat="1" applyFont="1" applyFill="1" applyBorder="1" applyAlignment="1">
      <alignment horizontal="right" readingOrder="1"/>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S50" activePane="bottomRight" state="frozen"/>
      <selection pane="topLeft" activeCell="F20" sqref="F20"/>
      <selection pane="topRight" activeCell="F20" sqref="F20"/>
      <selection pane="bottomLeft" activeCell="F20" sqref="F20"/>
      <selection pane="bottomRight" activeCell="B34" sqref="B34"/>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51" width="7.421875" style="11" customWidth="1"/>
    <col min="52" max="52" width="8.28125" style="11" bestFit="1" customWidth="1"/>
    <col min="5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88" t="s">
        <v>35</v>
      </c>
      <c r="B1" s="90" t="s">
        <v>27</v>
      </c>
      <c r="C1" s="92" t="s">
        <v>75</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4"/>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89"/>
      <c r="B2" s="91"/>
      <c r="C2" s="76" t="s">
        <v>26</v>
      </c>
      <c r="D2" s="77"/>
      <c r="E2" s="77"/>
      <c r="F2" s="77"/>
      <c r="G2" s="77"/>
      <c r="H2" s="77"/>
      <c r="I2" s="77"/>
      <c r="J2" s="77"/>
      <c r="K2" s="77"/>
      <c r="L2" s="77"/>
      <c r="M2" s="77"/>
      <c r="N2" s="77"/>
      <c r="O2" s="77"/>
      <c r="P2" s="77"/>
      <c r="Q2" s="77"/>
      <c r="R2" s="77"/>
      <c r="S2" s="77"/>
      <c r="T2" s="77"/>
      <c r="U2" s="77"/>
      <c r="V2" s="78"/>
      <c r="W2" s="76" t="s">
        <v>24</v>
      </c>
      <c r="X2" s="77"/>
      <c r="Y2" s="77"/>
      <c r="Z2" s="77"/>
      <c r="AA2" s="77"/>
      <c r="AB2" s="77"/>
      <c r="AC2" s="77"/>
      <c r="AD2" s="77"/>
      <c r="AE2" s="77"/>
      <c r="AF2" s="77"/>
      <c r="AG2" s="77"/>
      <c r="AH2" s="77"/>
      <c r="AI2" s="77"/>
      <c r="AJ2" s="77"/>
      <c r="AK2" s="77"/>
      <c r="AL2" s="77"/>
      <c r="AM2" s="77"/>
      <c r="AN2" s="77"/>
      <c r="AO2" s="77"/>
      <c r="AP2" s="78"/>
      <c r="AQ2" s="76" t="s">
        <v>25</v>
      </c>
      <c r="AR2" s="77"/>
      <c r="AS2" s="77"/>
      <c r="AT2" s="77"/>
      <c r="AU2" s="77"/>
      <c r="AV2" s="77"/>
      <c r="AW2" s="77"/>
      <c r="AX2" s="77"/>
      <c r="AY2" s="77"/>
      <c r="AZ2" s="77"/>
      <c r="BA2" s="77"/>
      <c r="BB2" s="77"/>
      <c r="BC2" s="77"/>
      <c r="BD2" s="77"/>
      <c r="BE2" s="77"/>
      <c r="BF2" s="77"/>
      <c r="BG2" s="77"/>
      <c r="BH2" s="77"/>
      <c r="BI2" s="77"/>
      <c r="BJ2" s="78"/>
      <c r="BK2" s="79"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89"/>
      <c r="B3" s="91"/>
      <c r="C3" s="85" t="s">
        <v>61</v>
      </c>
      <c r="D3" s="86"/>
      <c r="E3" s="86"/>
      <c r="F3" s="86"/>
      <c r="G3" s="86"/>
      <c r="H3" s="86"/>
      <c r="I3" s="86"/>
      <c r="J3" s="86"/>
      <c r="K3" s="86"/>
      <c r="L3" s="87"/>
      <c r="M3" s="85" t="s">
        <v>62</v>
      </c>
      <c r="N3" s="86"/>
      <c r="O3" s="86"/>
      <c r="P3" s="86"/>
      <c r="Q3" s="86"/>
      <c r="R3" s="86"/>
      <c r="S3" s="86"/>
      <c r="T3" s="86"/>
      <c r="U3" s="86"/>
      <c r="V3" s="87"/>
      <c r="W3" s="82" t="s">
        <v>61</v>
      </c>
      <c r="X3" s="83"/>
      <c r="Y3" s="83"/>
      <c r="Z3" s="83"/>
      <c r="AA3" s="83"/>
      <c r="AB3" s="83"/>
      <c r="AC3" s="83"/>
      <c r="AD3" s="83"/>
      <c r="AE3" s="83"/>
      <c r="AF3" s="84"/>
      <c r="AG3" s="82" t="s">
        <v>62</v>
      </c>
      <c r="AH3" s="83"/>
      <c r="AI3" s="83"/>
      <c r="AJ3" s="83"/>
      <c r="AK3" s="83"/>
      <c r="AL3" s="83"/>
      <c r="AM3" s="83"/>
      <c r="AN3" s="83"/>
      <c r="AO3" s="83"/>
      <c r="AP3" s="84"/>
      <c r="AQ3" s="85" t="s">
        <v>61</v>
      </c>
      <c r="AR3" s="86"/>
      <c r="AS3" s="86"/>
      <c r="AT3" s="86"/>
      <c r="AU3" s="86"/>
      <c r="AV3" s="86"/>
      <c r="AW3" s="86"/>
      <c r="AX3" s="86"/>
      <c r="AY3" s="86"/>
      <c r="AZ3" s="87"/>
      <c r="BA3" s="85" t="s">
        <v>62</v>
      </c>
      <c r="BB3" s="86"/>
      <c r="BC3" s="86"/>
      <c r="BD3" s="86"/>
      <c r="BE3" s="86"/>
      <c r="BF3" s="86"/>
      <c r="BG3" s="86"/>
      <c r="BH3" s="86"/>
      <c r="BI3" s="86"/>
      <c r="BJ3" s="87"/>
      <c r="BK3" s="80"/>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89"/>
      <c r="B4" s="91"/>
      <c r="C4" s="68" t="s">
        <v>31</v>
      </c>
      <c r="D4" s="69"/>
      <c r="E4" s="69"/>
      <c r="F4" s="69"/>
      <c r="G4" s="70"/>
      <c r="H4" s="65" t="s">
        <v>32</v>
      </c>
      <c r="I4" s="66"/>
      <c r="J4" s="66"/>
      <c r="K4" s="66"/>
      <c r="L4" s="67"/>
      <c r="M4" s="68" t="s">
        <v>31</v>
      </c>
      <c r="N4" s="69"/>
      <c r="O4" s="69"/>
      <c r="P4" s="69"/>
      <c r="Q4" s="70"/>
      <c r="R4" s="65" t="s">
        <v>32</v>
      </c>
      <c r="S4" s="66"/>
      <c r="T4" s="66"/>
      <c r="U4" s="66"/>
      <c r="V4" s="67"/>
      <c r="W4" s="68" t="s">
        <v>31</v>
      </c>
      <c r="X4" s="69"/>
      <c r="Y4" s="69"/>
      <c r="Z4" s="69"/>
      <c r="AA4" s="70"/>
      <c r="AB4" s="65" t="s">
        <v>32</v>
      </c>
      <c r="AC4" s="66"/>
      <c r="AD4" s="66"/>
      <c r="AE4" s="66"/>
      <c r="AF4" s="67"/>
      <c r="AG4" s="68" t="s">
        <v>31</v>
      </c>
      <c r="AH4" s="69"/>
      <c r="AI4" s="69"/>
      <c r="AJ4" s="69"/>
      <c r="AK4" s="70"/>
      <c r="AL4" s="65" t="s">
        <v>32</v>
      </c>
      <c r="AM4" s="66"/>
      <c r="AN4" s="66"/>
      <c r="AO4" s="66"/>
      <c r="AP4" s="67"/>
      <c r="AQ4" s="68" t="s">
        <v>31</v>
      </c>
      <c r="AR4" s="69"/>
      <c r="AS4" s="69"/>
      <c r="AT4" s="69"/>
      <c r="AU4" s="70"/>
      <c r="AV4" s="65" t="s">
        <v>32</v>
      </c>
      <c r="AW4" s="66"/>
      <c r="AX4" s="66"/>
      <c r="AY4" s="66"/>
      <c r="AZ4" s="67"/>
      <c r="BA4" s="68" t="s">
        <v>31</v>
      </c>
      <c r="BB4" s="69"/>
      <c r="BC4" s="69"/>
      <c r="BD4" s="69"/>
      <c r="BE4" s="70"/>
      <c r="BF4" s="65" t="s">
        <v>32</v>
      </c>
      <c r="BG4" s="66"/>
      <c r="BH4" s="66"/>
      <c r="BI4" s="66"/>
      <c r="BJ4" s="67"/>
      <c r="BK4" s="80"/>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89"/>
      <c r="B5" s="91"/>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81"/>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7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4"/>
    </row>
    <row r="7" spans="1:63" ht="12.75">
      <c r="A7" s="9" t="s">
        <v>36</v>
      </c>
      <c r="B7" s="39" t="s">
        <v>11</v>
      </c>
      <c r="C7" s="7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4"/>
    </row>
    <row r="8" spans="1:117" s="18" customFormat="1" ht="25.5">
      <c r="A8" s="17"/>
      <c r="B8" s="10" t="s">
        <v>70</v>
      </c>
      <c r="C8" s="55">
        <v>0</v>
      </c>
      <c r="D8" s="55">
        <v>646.408750806</v>
      </c>
      <c r="E8" s="55">
        <v>0</v>
      </c>
      <c r="F8" s="55">
        <v>0</v>
      </c>
      <c r="G8" s="55">
        <v>0</v>
      </c>
      <c r="H8" s="55">
        <v>1.036514611</v>
      </c>
      <c r="I8" s="55">
        <v>68.301752039</v>
      </c>
      <c r="J8" s="55">
        <v>0</v>
      </c>
      <c r="K8" s="55">
        <v>0</v>
      </c>
      <c r="L8" s="55">
        <v>31.44255248</v>
      </c>
      <c r="M8" s="55">
        <v>0</v>
      </c>
      <c r="N8" s="55">
        <v>0</v>
      </c>
      <c r="O8" s="55">
        <v>0</v>
      </c>
      <c r="P8" s="55">
        <v>0</v>
      </c>
      <c r="Q8" s="55">
        <v>0</v>
      </c>
      <c r="R8" s="55">
        <v>0.195548949</v>
      </c>
      <c r="S8" s="55">
        <v>0.080182733</v>
      </c>
      <c r="T8" s="55">
        <v>0</v>
      </c>
      <c r="U8" s="55">
        <v>0</v>
      </c>
      <c r="V8" s="55">
        <v>1.687773455</v>
      </c>
      <c r="W8" s="55">
        <v>0</v>
      </c>
      <c r="X8" s="55">
        <v>0</v>
      </c>
      <c r="Y8" s="55">
        <v>0</v>
      </c>
      <c r="Z8" s="55">
        <v>0</v>
      </c>
      <c r="AA8" s="55">
        <v>0</v>
      </c>
      <c r="AB8" s="55">
        <v>0.522984453</v>
      </c>
      <c r="AC8" s="55">
        <v>0.091941187</v>
      </c>
      <c r="AD8" s="55">
        <v>0</v>
      </c>
      <c r="AE8" s="55">
        <v>0</v>
      </c>
      <c r="AF8" s="55">
        <v>1.048242969</v>
      </c>
      <c r="AG8" s="55">
        <v>0</v>
      </c>
      <c r="AH8" s="55">
        <v>0</v>
      </c>
      <c r="AI8" s="55">
        <v>0</v>
      </c>
      <c r="AJ8" s="55">
        <v>0</v>
      </c>
      <c r="AK8" s="55">
        <v>0</v>
      </c>
      <c r="AL8" s="55">
        <v>0.152422046</v>
      </c>
      <c r="AM8" s="55">
        <v>0</v>
      </c>
      <c r="AN8" s="55">
        <v>0</v>
      </c>
      <c r="AO8" s="55">
        <v>0</v>
      </c>
      <c r="AP8" s="55">
        <v>0.104095518</v>
      </c>
      <c r="AQ8" s="55">
        <v>0</v>
      </c>
      <c r="AR8" s="55">
        <v>0.001413846</v>
      </c>
      <c r="AS8" s="55">
        <v>0</v>
      </c>
      <c r="AT8" s="55">
        <v>0</v>
      </c>
      <c r="AU8" s="55">
        <v>0</v>
      </c>
      <c r="AV8" s="55">
        <v>1.957748306</v>
      </c>
      <c r="AW8" s="55">
        <v>6.364793321</v>
      </c>
      <c r="AX8" s="55">
        <v>0</v>
      </c>
      <c r="AY8" s="55">
        <v>0</v>
      </c>
      <c r="AZ8" s="55">
        <v>49.361370971</v>
      </c>
      <c r="BA8" s="55">
        <v>0</v>
      </c>
      <c r="BB8" s="55">
        <v>0</v>
      </c>
      <c r="BC8" s="55">
        <v>0</v>
      </c>
      <c r="BD8" s="55">
        <v>0</v>
      </c>
      <c r="BE8" s="55">
        <v>0</v>
      </c>
      <c r="BF8" s="55">
        <v>1.144763419</v>
      </c>
      <c r="BG8" s="55">
        <v>0.047211782</v>
      </c>
      <c r="BH8" s="55">
        <v>0</v>
      </c>
      <c r="BI8" s="55">
        <v>0</v>
      </c>
      <c r="BJ8" s="55">
        <v>13.10587693</v>
      </c>
      <c r="BK8" s="59">
        <v>823.055939821</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646.408750806</v>
      </c>
      <c r="E9" s="55">
        <v>0</v>
      </c>
      <c r="F9" s="55">
        <v>0</v>
      </c>
      <c r="G9" s="55">
        <v>0</v>
      </c>
      <c r="H9" s="55">
        <v>1.036514611</v>
      </c>
      <c r="I9" s="55">
        <v>68.301752039</v>
      </c>
      <c r="J9" s="55">
        <v>0</v>
      </c>
      <c r="K9" s="55">
        <v>0</v>
      </c>
      <c r="L9" s="55">
        <v>31.44255248</v>
      </c>
      <c r="M9" s="55">
        <v>0</v>
      </c>
      <c r="N9" s="55">
        <v>0</v>
      </c>
      <c r="O9" s="55">
        <v>0</v>
      </c>
      <c r="P9" s="55">
        <v>0</v>
      </c>
      <c r="Q9" s="55">
        <v>0</v>
      </c>
      <c r="R9" s="55">
        <v>0.195548949</v>
      </c>
      <c r="S9" s="55">
        <v>0.080182733</v>
      </c>
      <c r="T9" s="55">
        <v>0</v>
      </c>
      <c r="U9" s="55">
        <v>0</v>
      </c>
      <c r="V9" s="55">
        <v>1.687773455</v>
      </c>
      <c r="W9" s="55">
        <v>0</v>
      </c>
      <c r="X9" s="55">
        <v>0</v>
      </c>
      <c r="Y9" s="55">
        <v>0</v>
      </c>
      <c r="Z9" s="55">
        <v>0</v>
      </c>
      <c r="AA9" s="55">
        <v>0</v>
      </c>
      <c r="AB9" s="55">
        <v>0.522984453</v>
      </c>
      <c r="AC9" s="55">
        <v>0.091941187</v>
      </c>
      <c r="AD9" s="55">
        <v>0</v>
      </c>
      <c r="AE9" s="55">
        <v>0</v>
      </c>
      <c r="AF9" s="55">
        <v>1.048242969</v>
      </c>
      <c r="AG9" s="55">
        <v>0</v>
      </c>
      <c r="AH9" s="55">
        <v>0</v>
      </c>
      <c r="AI9" s="55">
        <v>0</v>
      </c>
      <c r="AJ9" s="55">
        <v>0</v>
      </c>
      <c r="AK9" s="55">
        <v>0</v>
      </c>
      <c r="AL9" s="55">
        <v>0.152422046</v>
      </c>
      <c r="AM9" s="55">
        <v>0</v>
      </c>
      <c r="AN9" s="55">
        <v>0</v>
      </c>
      <c r="AO9" s="55">
        <v>0</v>
      </c>
      <c r="AP9" s="55">
        <v>0.104095518</v>
      </c>
      <c r="AQ9" s="55">
        <v>0</v>
      </c>
      <c r="AR9" s="55">
        <v>0.001413846</v>
      </c>
      <c r="AS9" s="55">
        <v>0</v>
      </c>
      <c r="AT9" s="55">
        <v>0</v>
      </c>
      <c r="AU9" s="55">
        <v>0</v>
      </c>
      <c r="AV9" s="55">
        <v>1.957748306</v>
      </c>
      <c r="AW9" s="55">
        <v>6.364793321</v>
      </c>
      <c r="AX9" s="55">
        <v>0</v>
      </c>
      <c r="AY9" s="55">
        <v>0</v>
      </c>
      <c r="AZ9" s="55">
        <v>49.361370971</v>
      </c>
      <c r="BA9" s="55">
        <v>0</v>
      </c>
      <c r="BB9" s="55">
        <v>0</v>
      </c>
      <c r="BC9" s="55">
        <v>0</v>
      </c>
      <c r="BD9" s="55">
        <v>0</v>
      </c>
      <c r="BE9" s="55">
        <v>0</v>
      </c>
      <c r="BF9" s="55">
        <v>1.144763419</v>
      </c>
      <c r="BG9" s="55">
        <v>0.047211782</v>
      </c>
      <c r="BH9" s="55">
        <v>0</v>
      </c>
      <c r="BI9" s="55">
        <v>0</v>
      </c>
      <c r="BJ9" s="55">
        <v>13.10587693</v>
      </c>
      <c r="BK9" s="59">
        <v>823.055939821</v>
      </c>
    </row>
    <row r="10" spans="1:63" ht="12.75">
      <c r="A10" s="9" t="s">
        <v>37</v>
      </c>
      <c r="B10" s="39" t="s">
        <v>3</v>
      </c>
      <c r="C10" s="62"/>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4"/>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4"/>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4"/>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4"/>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4"/>
    </row>
    <row r="23" spans="1:117" s="18" customFormat="1" ht="25.5">
      <c r="A23" s="17"/>
      <c r="B23" s="42" t="s">
        <v>71</v>
      </c>
      <c r="C23" s="55">
        <v>0</v>
      </c>
      <c r="D23" s="55">
        <v>11.477362347</v>
      </c>
      <c r="E23" s="55">
        <v>0</v>
      </c>
      <c r="F23" s="55">
        <v>0</v>
      </c>
      <c r="G23" s="55">
        <v>0</v>
      </c>
      <c r="H23" s="55">
        <v>1.171745769</v>
      </c>
      <c r="I23" s="55">
        <v>169.562292319</v>
      </c>
      <c r="J23" s="55">
        <v>0</v>
      </c>
      <c r="K23" s="55">
        <v>0</v>
      </c>
      <c r="L23" s="55">
        <v>163.031534452</v>
      </c>
      <c r="M23" s="55">
        <v>0</v>
      </c>
      <c r="N23" s="55">
        <v>0</v>
      </c>
      <c r="O23" s="55">
        <v>0</v>
      </c>
      <c r="P23" s="55">
        <v>0</v>
      </c>
      <c r="Q23" s="55">
        <v>0</v>
      </c>
      <c r="R23" s="55">
        <v>0.515646581</v>
      </c>
      <c r="S23" s="55">
        <v>11.634147351</v>
      </c>
      <c r="T23" s="55">
        <v>0</v>
      </c>
      <c r="U23" s="55">
        <v>0</v>
      </c>
      <c r="V23" s="55">
        <v>35.397855407</v>
      </c>
      <c r="W23" s="55">
        <v>0</v>
      </c>
      <c r="X23" s="55">
        <v>0</v>
      </c>
      <c r="Y23" s="55">
        <v>0</v>
      </c>
      <c r="Z23" s="55">
        <v>0</v>
      </c>
      <c r="AA23" s="55">
        <v>0</v>
      </c>
      <c r="AB23" s="55">
        <v>1.473490829</v>
      </c>
      <c r="AC23" s="55">
        <v>0</v>
      </c>
      <c r="AD23" s="55">
        <v>0</v>
      </c>
      <c r="AE23" s="55">
        <v>0</v>
      </c>
      <c r="AF23" s="55">
        <v>1.024350122</v>
      </c>
      <c r="AG23" s="55">
        <v>0</v>
      </c>
      <c r="AH23" s="55">
        <v>0</v>
      </c>
      <c r="AI23" s="55">
        <v>0</v>
      </c>
      <c r="AJ23" s="55">
        <v>0</v>
      </c>
      <c r="AK23" s="55">
        <v>0</v>
      </c>
      <c r="AL23" s="55">
        <v>0.566318037</v>
      </c>
      <c r="AM23" s="55">
        <v>0.001901948</v>
      </c>
      <c r="AN23" s="55">
        <v>0</v>
      </c>
      <c r="AO23" s="55">
        <v>0</v>
      </c>
      <c r="AP23" s="55">
        <v>0.12816215</v>
      </c>
      <c r="AQ23" s="55">
        <v>0</v>
      </c>
      <c r="AR23" s="55">
        <v>0</v>
      </c>
      <c r="AS23" s="55">
        <v>0</v>
      </c>
      <c r="AT23" s="55">
        <v>0</v>
      </c>
      <c r="AU23" s="55">
        <v>0</v>
      </c>
      <c r="AV23" s="55">
        <v>0.57289899</v>
      </c>
      <c r="AW23" s="55">
        <v>180.531373013</v>
      </c>
      <c r="AX23" s="55">
        <v>0</v>
      </c>
      <c r="AY23" s="55">
        <v>0</v>
      </c>
      <c r="AZ23" s="55">
        <v>217.87366106</v>
      </c>
      <c r="BA23" s="55">
        <v>0</v>
      </c>
      <c r="BB23" s="55">
        <v>0</v>
      </c>
      <c r="BC23" s="55">
        <v>0</v>
      </c>
      <c r="BD23" s="55">
        <v>0</v>
      </c>
      <c r="BE23" s="55">
        <v>0</v>
      </c>
      <c r="BF23" s="55">
        <v>0.164054383</v>
      </c>
      <c r="BG23" s="55">
        <v>4.649928137</v>
      </c>
      <c r="BH23" s="55">
        <v>0</v>
      </c>
      <c r="BI23" s="55">
        <v>0</v>
      </c>
      <c r="BJ23" s="55">
        <v>11.796297011</v>
      </c>
      <c r="BK23" s="59">
        <v>811.573019906</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11.477362347</v>
      </c>
      <c r="E24" s="55">
        <v>0</v>
      </c>
      <c r="F24" s="55">
        <v>0</v>
      </c>
      <c r="G24" s="55">
        <v>0</v>
      </c>
      <c r="H24" s="55">
        <v>1.171745769</v>
      </c>
      <c r="I24" s="55">
        <v>169.562292319</v>
      </c>
      <c r="J24" s="55">
        <v>0</v>
      </c>
      <c r="K24" s="55">
        <v>0</v>
      </c>
      <c r="L24" s="55">
        <v>163.031534452</v>
      </c>
      <c r="M24" s="55">
        <v>0</v>
      </c>
      <c r="N24" s="55">
        <v>0</v>
      </c>
      <c r="O24" s="55">
        <v>0</v>
      </c>
      <c r="P24" s="55">
        <v>0</v>
      </c>
      <c r="Q24" s="55">
        <v>0</v>
      </c>
      <c r="R24" s="55">
        <v>0.515646581</v>
      </c>
      <c r="S24" s="55">
        <v>11.634147351</v>
      </c>
      <c r="T24" s="55">
        <v>0</v>
      </c>
      <c r="U24" s="55">
        <v>0</v>
      </c>
      <c r="V24" s="55">
        <v>35.397855407</v>
      </c>
      <c r="W24" s="55">
        <v>0</v>
      </c>
      <c r="X24" s="55">
        <v>0</v>
      </c>
      <c r="Y24" s="55">
        <v>0</v>
      </c>
      <c r="Z24" s="55">
        <v>0</v>
      </c>
      <c r="AA24" s="55">
        <v>0</v>
      </c>
      <c r="AB24" s="55">
        <v>1.473490829</v>
      </c>
      <c r="AC24" s="55">
        <v>0</v>
      </c>
      <c r="AD24" s="55">
        <v>0</v>
      </c>
      <c r="AE24" s="55">
        <v>0</v>
      </c>
      <c r="AF24" s="55">
        <v>1.024350122</v>
      </c>
      <c r="AG24" s="55">
        <v>0</v>
      </c>
      <c r="AH24" s="55">
        <v>0</v>
      </c>
      <c r="AI24" s="55">
        <v>0</v>
      </c>
      <c r="AJ24" s="55">
        <v>0</v>
      </c>
      <c r="AK24" s="55">
        <v>0</v>
      </c>
      <c r="AL24" s="55">
        <v>0.566318037</v>
      </c>
      <c r="AM24" s="55">
        <v>0.001901948</v>
      </c>
      <c r="AN24" s="55">
        <v>0</v>
      </c>
      <c r="AO24" s="55">
        <v>0</v>
      </c>
      <c r="AP24" s="55">
        <v>0.12816215</v>
      </c>
      <c r="AQ24" s="55">
        <v>0</v>
      </c>
      <c r="AR24" s="55">
        <v>0</v>
      </c>
      <c r="AS24" s="55">
        <v>0</v>
      </c>
      <c r="AT24" s="55">
        <v>0</v>
      </c>
      <c r="AU24" s="55">
        <v>0</v>
      </c>
      <c r="AV24" s="55">
        <v>0.57289899</v>
      </c>
      <c r="AW24" s="55">
        <v>180.531373013</v>
      </c>
      <c r="AX24" s="55">
        <v>0</v>
      </c>
      <c r="AY24" s="55">
        <v>0</v>
      </c>
      <c r="AZ24" s="55">
        <v>217.87366106</v>
      </c>
      <c r="BA24" s="55">
        <v>0</v>
      </c>
      <c r="BB24" s="55">
        <v>0</v>
      </c>
      <c r="BC24" s="55">
        <v>0</v>
      </c>
      <c r="BD24" s="55">
        <v>0</v>
      </c>
      <c r="BE24" s="55">
        <v>0</v>
      </c>
      <c r="BF24" s="55">
        <v>0.164054383</v>
      </c>
      <c r="BG24" s="55">
        <v>4.649928137</v>
      </c>
      <c r="BH24" s="55">
        <v>0</v>
      </c>
      <c r="BI24" s="55">
        <v>0</v>
      </c>
      <c r="BJ24" s="55">
        <v>11.796297011</v>
      </c>
      <c r="BK24" s="60">
        <v>811.573019906</v>
      </c>
    </row>
    <row r="25" spans="1:63" ht="13.5" thickBot="1">
      <c r="A25" s="13"/>
      <c r="B25" s="6" t="s">
        <v>40</v>
      </c>
      <c r="C25" s="44">
        <f>C9+C12+C15+C18+C21+C24</f>
        <v>0</v>
      </c>
      <c r="D25" s="44">
        <f aca="true" t="shared" si="4" ref="D25:BJ25">D9+D12+D15+D18+D21+D24</f>
        <v>657.886113153</v>
      </c>
      <c r="E25" s="44">
        <f t="shared" si="4"/>
        <v>0</v>
      </c>
      <c r="F25" s="44">
        <f t="shared" si="4"/>
        <v>0</v>
      </c>
      <c r="G25" s="44">
        <f t="shared" si="4"/>
        <v>0</v>
      </c>
      <c r="H25" s="44">
        <f t="shared" si="4"/>
        <v>2.20826038</v>
      </c>
      <c r="I25" s="44">
        <f t="shared" si="4"/>
        <v>237.864044358</v>
      </c>
      <c r="J25" s="44">
        <f t="shared" si="4"/>
        <v>0</v>
      </c>
      <c r="K25" s="44">
        <f t="shared" si="4"/>
        <v>0</v>
      </c>
      <c r="L25" s="44">
        <f t="shared" si="4"/>
        <v>194.47408693199998</v>
      </c>
      <c r="M25" s="44">
        <f t="shared" si="4"/>
        <v>0</v>
      </c>
      <c r="N25" s="44">
        <f t="shared" si="4"/>
        <v>0</v>
      </c>
      <c r="O25" s="44">
        <f t="shared" si="4"/>
        <v>0</v>
      </c>
      <c r="P25" s="44">
        <f t="shared" si="4"/>
        <v>0</v>
      </c>
      <c r="Q25" s="44">
        <f t="shared" si="4"/>
        <v>0</v>
      </c>
      <c r="R25" s="44">
        <f t="shared" si="4"/>
        <v>0.71119553</v>
      </c>
      <c r="S25" s="44">
        <f t="shared" si="4"/>
        <v>11.714330084</v>
      </c>
      <c r="T25" s="44">
        <f t="shared" si="4"/>
        <v>0</v>
      </c>
      <c r="U25" s="44">
        <f t="shared" si="4"/>
        <v>0</v>
      </c>
      <c r="V25" s="44">
        <f t="shared" si="4"/>
        <v>37.085628862</v>
      </c>
      <c r="W25" s="44">
        <f t="shared" si="4"/>
        <v>0</v>
      </c>
      <c r="X25" s="44">
        <f t="shared" si="4"/>
        <v>0</v>
      </c>
      <c r="Y25" s="44">
        <f t="shared" si="4"/>
        <v>0</v>
      </c>
      <c r="Z25" s="44">
        <f t="shared" si="4"/>
        <v>0</v>
      </c>
      <c r="AA25" s="44">
        <f t="shared" si="4"/>
        <v>0</v>
      </c>
      <c r="AB25" s="44">
        <f t="shared" si="4"/>
        <v>1.996475282</v>
      </c>
      <c r="AC25" s="44">
        <f t="shared" si="4"/>
        <v>0.091941187</v>
      </c>
      <c r="AD25" s="44">
        <f t="shared" si="4"/>
        <v>0</v>
      </c>
      <c r="AE25" s="44">
        <f t="shared" si="4"/>
        <v>0</v>
      </c>
      <c r="AF25" s="44">
        <f t="shared" si="4"/>
        <v>2.072593091</v>
      </c>
      <c r="AG25" s="44">
        <f t="shared" si="4"/>
        <v>0</v>
      </c>
      <c r="AH25" s="44">
        <f t="shared" si="4"/>
        <v>0</v>
      </c>
      <c r="AI25" s="44">
        <f t="shared" si="4"/>
        <v>0</v>
      </c>
      <c r="AJ25" s="44">
        <f t="shared" si="4"/>
        <v>0</v>
      </c>
      <c r="AK25" s="44">
        <f t="shared" si="4"/>
        <v>0</v>
      </c>
      <c r="AL25" s="44">
        <f t="shared" si="4"/>
        <v>0.718740083</v>
      </c>
      <c r="AM25" s="44">
        <f t="shared" si="4"/>
        <v>0.001901948</v>
      </c>
      <c r="AN25" s="44">
        <f t="shared" si="4"/>
        <v>0</v>
      </c>
      <c r="AO25" s="44">
        <f t="shared" si="4"/>
        <v>0</v>
      </c>
      <c r="AP25" s="44">
        <f t="shared" si="4"/>
        <v>0.232257668</v>
      </c>
      <c r="AQ25" s="44">
        <f t="shared" si="4"/>
        <v>0</v>
      </c>
      <c r="AR25" s="44">
        <f t="shared" si="4"/>
        <v>0.001413846</v>
      </c>
      <c r="AS25" s="44">
        <f t="shared" si="4"/>
        <v>0</v>
      </c>
      <c r="AT25" s="44">
        <f t="shared" si="4"/>
        <v>0</v>
      </c>
      <c r="AU25" s="44">
        <f t="shared" si="4"/>
        <v>0</v>
      </c>
      <c r="AV25" s="44">
        <f t="shared" si="4"/>
        <v>2.530647296</v>
      </c>
      <c r="AW25" s="44">
        <f t="shared" si="4"/>
        <v>186.89616633400001</v>
      </c>
      <c r="AX25" s="44">
        <f t="shared" si="4"/>
        <v>0</v>
      </c>
      <c r="AY25" s="44">
        <f t="shared" si="4"/>
        <v>0</v>
      </c>
      <c r="AZ25" s="44">
        <f t="shared" si="4"/>
        <v>267.235032031</v>
      </c>
      <c r="BA25" s="44">
        <f t="shared" si="4"/>
        <v>0</v>
      </c>
      <c r="BB25" s="44">
        <f t="shared" si="4"/>
        <v>0</v>
      </c>
      <c r="BC25" s="44">
        <f t="shared" si="4"/>
        <v>0</v>
      </c>
      <c r="BD25" s="44">
        <f t="shared" si="4"/>
        <v>0</v>
      </c>
      <c r="BE25" s="44">
        <f t="shared" si="4"/>
        <v>0</v>
      </c>
      <c r="BF25" s="44">
        <f t="shared" si="4"/>
        <v>1.308817802</v>
      </c>
      <c r="BG25" s="44">
        <f t="shared" si="4"/>
        <v>4.697139919</v>
      </c>
      <c r="BH25" s="44">
        <f t="shared" si="4"/>
        <v>0</v>
      </c>
      <c r="BI25" s="44">
        <f t="shared" si="4"/>
        <v>0</v>
      </c>
      <c r="BJ25" s="44">
        <f t="shared" si="4"/>
        <v>24.902173941</v>
      </c>
      <c r="BK25" s="49">
        <f>BK9+BK12+BK15+BK18+BK21+BK24</f>
        <v>1634.6289597270002</v>
      </c>
    </row>
    <row r="26" spans="1:63" ht="12.75">
      <c r="A26" s="57"/>
      <c r="B26" s="58"/>
      <c r="C26" s="95"/>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7"/>
    </row>
    <row r="27" spans="1:63" ht="12.75">
      <c r="A27" s="9" t="s">
        <v>1</v>
      </c>
      <c r="B27" s="1" t="s">
        <v>7</v>
      </c>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4"/>
    </row>
    <row r="28" spans="1:117" s="12" customFormat="1" ht="12.75">
      <c r="A28" s="9" t="s">
        <v>36</v>
      </c>
      <c r="B28" s="39" t="s">
        <v>2</v>
      </c>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100"/>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38.25">
      <c r="A29" s="9"/>
      <c r="B29" s="10" t="s">
        <v>72</v>
      </c>
      <c r="C29" s="15">
        <v>0</v>
      </c>
      <c r="D29" s="15">
        <v>2.068963218</v>
      </c>
      <c r="E29" s="15">
        <v>0</v>
      </c>
      <c r="F29" s="15">
        <v>0</v>
      </c>
      <c r="G29" s="15">
        <v>0</v>
      </c>
      <c r="H29" s="15">
        <v>9.257236717</v>
      </c>
      <c r="I29" s="15">
        <v>9.089521258</v>
      </c>
      <c r="J29" s="15">
        <v>0</v>
      </c>
      <c r="K29" s="15">
        <v>0</v>
      </c>
      <c r="L29" s="15">
        <v>5.542776419</v>
      </c>
      <c r="M29" s="15">
        <v>0</v>
      </c>
      <c r="N29" s="15">
        <v>0</v>
      </c>
      <c r="O29" s="15">
        <v>0</v>
      </c>
      <c r="P29" s="15">
        <v>0</v>
      </c>
      <c r="Q29" s="15">
        <v>0</v>
      </c>
      <c r="R29" s="15">
        <v>7.88298043</v>
      </c>
      <c r="S29" s="15">
        <v>0.258620403</v>
      </c>
      <c r="T29" s="15">
        <v>0</v>
      </c>
      <c r="U29" s="15">
        <v>0</v>
      </c>
      <c r="V29" s="15">
        <v>0.09727093</v>
      </c>
      <c r="W29" s="15">
        <v>0</v>
      </c>
      <c r="X29" s="15">
        <v>0</v>
      </c>
      <c r="Y29" s="15">
        <v>0</v>
      </c>
      <c r="Z29" s="15">
        <v>0</v>
      </c>
      <c r="AA29" s="15">
        <v>0</v>
      </c>
      <c r="AB29" s="15">
        <v>0.602498054</v>
      </c>
      <c r="AC29" s="15">
        <v>0.1033277</v>
      </c>
      <c r="AD29" s="15">
        <v>0</v>
      </c>
      <c r="AE29" s="15">
        <v>0</v>
      </c>
      <c r="AF29" s="15">
        <v>0.177973449</v>
      </c>
      <c r="AG29" s="15">
        <v>0</v>
      </c>
      <c r="AH29" s="15">
        <v>0</v>
      </c>
      <c r="AI29" s="15">
        <v>0</v>
      </c>
      <c r="AJ29" s="15">
        <v>0</v>
      </c>
      <c r="AK29" s="15">
        <v>0</v>
      </c>
      <c r="AL29" s="15">
        <v>0.308346488</v>
      </c>
      <c r="AM29" s="15">
        <v>0</v>
      </c>
      <c r="AN29" s="15">
        <v>0</v>
      </c>
      <c r="AO29" s="15">
        <v>0</v>
      </c>
      <c r="AP29" s="15">
        <v>0.195805992</v>
      </c>
      <c r="AQ29" s="15">
        <v>0</v>
      </c>
      <c r="AR29" s="15">
        <v>0</v>
      </c>
      <c r="AS29" s="15">
        <v>0</v>
      </c>
      <c r="AT29" s="15">
        <v>0</v>
      </c>
      <c r="AU29" s="15">
        <v>0</v>
      </c>
      <c r="AV29" s="15">
        <v>2.736413621</v>
      </c>
      <c r="AW29" s="15">
        <v>0</v>
      </c>
      <c r="AX29" s="15">
        <v>0</v>
      </c>
      <c r="AY29" s="15">
        <v>0</v>
      </c>
      <c r="AZ29" s="15">
        <v>1.306077428</v>
      </c>
      <c r="BA29" s="15">
        <v>0</v>
      </c>
      <c r="BB29" s="15">
        <v>0</v>
      </c>
      <c r="BC29" s="15">
        <v>0</v>
      </c>
      <c r="BD29" s="15">
        <v>0</v>
      </c>
      <c r="BE29" s="15">
        <v>0</v>
      </c>
      <c r="BF29" s="15">
        <v>1.165374649</v>
      </c>
      <c r="BG29" s="15">
        <v>0</v>
      </c>
      <c r="BH29" s="15">
        <v>0</v>
      </c>
      <c r="BI29" s="15">
        <v>0</v>
      </c>
      <c r="BJ29" s="15">
        <v>0</v>
      </c>
      <c r="BK29" s="16">
        <v>40.793186756</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2.068963218</v>
      </c>
      <c r="E30" s="40">
        <v>0</v>
      </c>
      <c r="F30" s="40">
        <v>0</v>
      </c>
      <c r="G30" s="40">
        <v>0</v>
      </c>
      <c r="H30" s="40">
        <v>9.257236717</v>
      </c>
      <c r="I30" s="40">
        <v>9.089521258</v>
      </c>
      <c r="J30" s="40">
        <v>0</v>
      </c>
      <c r="K30" s="40">
        <v>0</v>
      </c>
      <c r="L30" s="40">
        <v>5.542776419</v>
      </c>
      <c r="M30" s="40">
        <v>0</v>
      </c>
      <c r="N30" s="40">
        <v>0</v>
      </c>
      <c r="O30" s="40">
        <v>0</v>
      </c>
      <c r="P30" s="40">
        <v>0</v>
      </c>
      <c r="Q30" s="40">
        <v>0</v>
      </c>
      <c r="R30" s="40">
        <v>7.88298043</v>
      </c>
      <c r="S30" s="40">
        <v>0.258620403</v>
      </c>
      <c r="T30" s="40">
        <v>0</v>
      </c>
      <c r="U30" s="40">
        <v>0</v>
      </c>
      <c r="V30" s="40">
        <v>0.09727093</v>
      </c>
      <c r="W30" s="40">
        <v>0</v>
      </c>
      <c r="X30" s="40">
        <v>0</v>
      </c>
      <c r="Y30" s="40">
        <v>0</v>
      </c>
      <c r="Z30" s="40">
        <v>0</v>
      </c>
      <c r="AA30" s="40">
        <v>0</v>
      </c>
      <c r="AB30" s="40">
        <v>0.602498054</v>
      </c>
      <c r="AC30" s="40">
        <v>0.1033277</v>
      </c>
      <c r="AD30" s="40">
        <v>0</v>
      </c>
      <c r="AE30" s="40">
        <v>0</v>
      </c>
      <c r="AF30" s="40">
        <v>0.177973449</v>
      </c>
      <c r="AG30" s="40">
        <v>0</v>
      </c>
      <c r="AH30" s="40">
        <v>0</v>
      </c>
      <c r="AI30" s="40">
        <v>0</v>
      </c>
      <c r="AJ30" s="40">
        <v>0</v>
      </c>
      <c r="AK30" s="40">
        <v>0</v>
      </c>
      <c r="AL30" s="40">
        <v>0.308346488</v>
      </c>
      <c r="AM30" s="40">
        <v>0</v>
      </c>
      <c r="AN30" s="40">
        <v>0</v>
      </c>
      <c r="AO30" s="40">
        <v>0</v>
      </c>
      <c r="AP30" s="40">
        <v>0.195805992</v>
      </c>
      <c r="AQ30" s="40">
        <v>0</v>
      </c>
      <c r="AR30" s="40">
        <v>0</v>
      </c>
      <c r="AS30" s="40">
        <v>0</v>
      </c>
      <c r="AT30" s="40">
        <v>0</v>
      </c>
      <c r="AU30" s="40">
        <v>0</v>
      </c>
      <c r="AV30" s="40">
        <v>2.736413621</v>
      </c>
      <c r="AW30" s="40">
        <v>0</v>
      </c>
      <c r="AX30" s="40">
        <v>0</v>
      </c>
      <c r="AY30" s="40">
        <v>0</v>
      </c>
      <c r="AZ30" s="40">
        <v>1.306077428</v>
      </c>
      <c r="BA30" s="40">
        <v>0</v>
      </c>
      <c r="BB30" s="40">
        <v>0</v>
      </c>
      <c r="BC30" s="40">
        <v>0</v>
      </c>
      <c r="BD30" s="40">
        <v>0</v>
      </c>
      <c r="BE30" s="40">
        <v>0</v>
      </c>
      <c r="BF30" s="40">
        <v>1.165374649</v>
      </c>
      <c r="BG30" s="40">
        <v>0</v>
      </c>
      <c r="BH30" s="40">
        <v>0</v>
      </c>
      <c r="BI30" s="40">
        <v>0</v>
      </c>
      <c r="BJ30" s="40">
        <v>0</v>
      </c>
      <c r="BK30" s="16">
        <v>40.793186756</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4"/>
    </row>
    <row r="32" spans="1:117" s="18" customFormat="1" ht="25.5">
      <c r="A32" s="17"/>
      <c r="B32" s="10" t="s">
        <v>73</v>
      </c>
      <c r="C32" s="55">
        <v>0</v>
      </c>
      <c r="D32" s="55">
        <v>0</v>
      </c>
      <c r="E32" s="55">
        <v>0</v>
      </c>
      <c r="F32" s="55">
        <v>0</v>
      </c>
      <c r="G32" s="55">
        <v>0</v>
      </c>
      <c r="H32" s="55">
        <v>2.884218713</v>
      </c>
      <c r="I32" s="55">
        <v>0.762654858</v>
      </c>
      <c r="J32" s="55">
        <v>0</v>
      </c>
      <c r="K32" s="55">
        <v>0</v>
      </c>
      <c r="L32" s="55">
        <v>1.987048896</v>
      </c>
      <c r="M32" s="55">
        <v>0</v>
      </c>
      <c r="N32" s="55">
        <v>0</v>
      </c>
      <c r="O32" s="55">
        <v>0</v>
      </c>
      <c r="P32" s="55">
        <v>0</v>
      </c>
      <c r="Q32" s="55">
        <v>0</v>
      </c>
      <c r="R32" s="55">
        <v>1.517211714</v>
      </c>
      <c r="S32" s="55">
        <v>0.005287486</v>
      </c>
      <c r="T32" s="55">
        <v>0</v>
      </c>
      <c r="U32" s="55">
        <v>0</v>
      </c>
      <c r="V32" s="55">
        <v>1.749777163</v>
      </c>
      <c r="W32" s="55">
        <v>0</v>
      </c>
      <c r="X32" s="55">
        <v>0</v>
      </c>
      <c r="Y32" s="55">
        <v>0</v>
      </c>
      <c r="Z32" s="55">
        <v>0</v>
      </c>
      <c r="AA32" s="55">
        <v>0</v>
      </c>
      <c r="AB32" s="55">
        <v>3.4980055</v>
      </c>
      <c r="AC32" s="55">
        <v>1.355952814</v>
      </c>
      <c r="AD32" s="55">
        <v>0</v>
      </c>
      <c r="AE32" s="55">
        <v>0</v>
      </c>
      <c r="AF32" s="55">
        <v>8.328520612</v>
      </c>
      <c r="AG32" s="55">
        <v>0</v>
      </c>
      <c r="AH32" s="55">
        <v>0</v>
      </c>
      <c r="AI32" s="55">
        <v>0</v>
      </c>
      <c r="AJ32" s="55">
        <v>0</v>
      </c>
      <c r="AK32" s="55">
        <v>0</v>
      </c>
      <c r="AL32" s="55">
        <v>1.054920284</v>
      </c>
      <c r="AM32" s="55">
        <v>0.091429882</v>
      </c>
      <c r="AN32" s="55">
        <v>0</v>
      </c>
      <c r="AO32" s="55">
        <v>0</v>
      </c>
      <c r="AP32" s="55">
        <v>1.326064714</v>
      </c>
      <c r="AQ32" s="55">
        <v>0</v>
      </c>
      <c r="AR32" s="55">
        <v>0</v>
      </c>
      <c r="AS32" s="55">
        <v>0</v>
      </c>
      <c r="AT32" s="55">
        <v>0</v>
      </c>
      <c r="AU32" s="55">
        <v>0</v>
      </c>
      <c r="AV32" s="55">
        <v>4.55519387</v>
      </c>
      <c r="AW32" s="55">
        <v>2.017213775</v>
      </c>
      <c r="AX32" s="55">
        <v>0</v>
      </c>
      <c r="AY32" s="55">
        <v>0</v>
      </c>
      <c r="AZ32" s="55">
        <v>27.035885851</v>
      </c>
      <c r="BA32" s="55">
        <v>0</v>
      </c>
      <c r="BB32" s="55">
        <v>0</v>
      </c>
      <c r="BC32" s="55">
        <v>0</v>
      </c>
      <c r="BD32" s="55">
        <v>0</v>
      </c>
      <c r="BE32" s="55">
        <v>0</v>
      </c>
      <c r="BF32" s="55">
        <v>1.088669192</v>
      </c>
      <c r="BG32" s="55">
        <v>0.01909073</v>
      </c>
      <c r="BH32" s="55">
        <v>0</v>
      </c>
      <c r="BI32" s="55">
        <v>0</v>
      </c>
      <c r="BJ32" s="55">
        <v>0.913044832</v>
      </c>
      <c r="BK32" s="55">
        <v>60.190190886</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25.5">
      <c r="A33" s="17"/>
      <c r="B33" s="10" t="s">
        <v>74</v>
      </c>
      <c r="C33" s="55">
        <v>0</v>
      </c>
      <c r="D33" s="55">
        <v>0.000180276</v>
      </c>
      <c r="E33" s="55">
        <v>0</v>
      </c>
      <c r="F33" s="55">
        <v>97.821500882</v>
      </c>
      <c r="G33" s="55">
        <v>0</v>
      </c>
      <c r="H33" s="55">
        <v>232.713807067</v>
      </c>
      <c r="I33" s="55">
        <v>653.885148902</v>
      </c>
      <c r="J33" s="55">
        <v>0</v>
      </c>
      <c r="K33" s="55">
        <v>0</v>
      </c>
      <c r="L33" s="61">
        <v>1080.284085579</v>
      </c>
      <c r="M33" s="55">
        <v>0</v>
      </c>
      <c r="N33" s="55">
        <v>0</v>
      </c>
      <c r="O33" s="55">
        <v>0</v>
      </c>
      <c r="P33" s="55">
        <v>0</v>
      </c>
      <c r="Q33" s="55">
        <v>0</v>
      </c>
      <c r="R33" s="55">
        <v>125.801988714</v>
      </c>
      <c r="S33" s="55">
        <v>14.141524423</v>
      </c>
      <c r="T33" s="55">
        <v>0</v>
      </c>
      <c r="U33" s="55">
        <v>0</v>
      </c>
      <c r="V33" s="55">
        <v>59.519538653</v>
      </c>
      <c r="W33" s="55">
        <v>0</v>
      </c>
      <c r="X33" s="55">
        <v>0</v>
      </c>
      <c r="Y33" s="55">
        <v>0</v>
      </c>
      <c r="Z33" s="55">
        <v>0</v>
      </c>
      <c r="AA33" s="55">
        <v>0</v>
      </c>
      <c r="AB33" s="55">
        <v>49.592211678</v>
      </c>
      <c r="AC33" s="55">
        <v>3.210967045</v>
      </c>
      <c r="AD33" s="55">
        <v>0</v>
      </c>
      <c r="AE33" s="55">
        <v>0</v>
      </c>
      <c r="AF33" s="55">
        <v>59.062915972</v>
      </c>
      <c r="AG33" s="55">
        <v>0</v>
      </c>
      <c r="AH33" s="55">
        <v>0</v>
      </c>
      <c r="AI33" s="55">
        <v>0</v>
      </c>
      <c r="AJ33" s="55">
        <v>0</v>
      </c>
      <c r="AK33" s="55">
        <v>0</v>
      </c>
      <c r="AL33" s="55">
        <v>22.627298821</v>
      </c>
      <c r="AM33" s="55">
        <v>0.292039733</v>
      </c>
      <c r="AN33" s="55">
        <v>0</v>
      </c>
      <c r="AO33" s="55">
        <v>0</v>
      </c>
      <c r="AP33" s="55">
        <v>8.874001671</v>
      </c>
      <c r="AQ33" s="55">
        <v>0</v>
      </c>
      <c r="AR33" s="55">
        <v>9.6E-08</v>
      </c>
      <c r="AS33" s="55">
        <v>0</v>
      </c>
      <c r="AT33" s="55">
        <v>0</v>
      </c>
      <c r="AU33" s="55">
        <v>0</v>
      </c>
      <c r="AV33" s="55">
        <v>238.980172485</v>
      </c>
      <c r="AW33" s="55">
        <v>180.697265404</v>
      </c>
      <c r="AX33" s="55">
        <v>0</v>
      </c>
      <c r="AY33" s="55">
        <v>0</v>
      </c>
      <c r="AZ33" s="55">
        <v>1041.788112619</v>
      </c>
      <c r="BA33" s="55">
        <v>0</v>
      </c>
      <c r="BB33" s="55">
        <v>0</v>
      </c>
      <c r="BC33" s="55">
        <v>0</v>
      </c>
      <c r="BD33" s="55">
        <v>0</v>
      </c>
      <c r="BE33" s="55">
        <v>0</v>
      </c>
      <c r="BF33" s="55">
        <v>47.528530827</v>
      </c>
      <c r="BG33" s="55">
        <v>25.332733774</v>
      </c>
      <c r="BH33" s="55">
        <v>0</v>
      </c>
      <c r="BI33" s="55">
        <v>0</v>
      </c>
      <c r="BJ33" s="55">
        <v>43.358536914</v>
      </c>
      <c r="BK33" s="55">
        <v>3985.512561535</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117" s="18" customFormat="1" ht="12.75">
      <c r="A34" s="17"/>
      <c r="B34" s="10" t="s">
        <v>76</v>
      </c>
      <c r="C34" s="55">
        <v>0</v>
      </c>
      <c r="D34" s="55">
        <v>0</v>
      </c>
      <c r="E34" s="55">
        <v>0</v>
      </c>
      <c r="F34" s="55">
        <v>0</v>
      </c>
      <c r="G34" s="55">
        <v>0</v>
      </c>
      <c r="H34" s="55">
        <v>0.053448061</v>
      </c>
      <c r="I34" s="55">
        <v>0.324317118</v>
      </c>
      <c r="J34" s="55">
        <v>0</v>
      </c>
      <c r="K34" s="55">
        <v>0</v>
      </c>
      <c r="L34" s="61">
        <v>0.568915221</v>
      </c>
      <c r="M34" s="55">
        <v>0</v>
      </c>
      <c r="N34" s="55">
        <v>0</v>
      </c>
      <c r="O34" s="55">
        <v>0</v>
      </c>
      <c r="P34" s="55">
        <v>0</v>
      </c>
      <c r="Q34" s="55">
        <v>0</v>
      </c>
      <c r="R34" s="55">
        <v>0.040768073</v>
      </c>
      <c r="S34" s="55">
        <v>0.1333609</v>
      </c>
      <c r="T34" s="55">
        <v>0</v>
      </c>
      <c r="U34" s="55">
        <v>0</v>
      </c>
      <c r="V34" s="55">
        <v>0.015502557</v>
      </c>
      <c r="W34" s="55">
        <v>0</v>
      </c>
      <c r="X34" s="55">
        <v>0</v>
      </c>
      <c r="Y34" s="55">
        <v>0</v>
      </c>
      <c r="Z34" s="55">
        <v>0</v>
      </c>
      <c r="AA34" s="55">
        <v>0</v>
      </c>
      <c r="AB34" s="55">
        <v>0.035171734</v>
      </c>
      <c r="AC34" s="55">
        <v>0.049330868</v>
      </c>
      <c r="AD34" s="55">
        <v>0</v>
      </c>
      <c r="AE34" s="55">
        <v>0</v>
      </c>
      <c r="AF34" s="55">
        <v>0.121969431</v>
      </c>
      <c r="AG34" s="55">
        <v>0</v>
      </c>
      <c r="AH34" s="55">
        <v>0</v>
      </c>
      <c r="AI34" s="55">
        <v>0</v>
      </c>
      <c r="AJ34" s="55">
        <v>0</v>
      </c>
      <c r="AK34" s="55">
        <v>0</v>
      </c>
      <c r="AL34" s="55">
        <v>0.014844068</v>
      </c>
      <c r="AM34" s="55">
        <v>0</v>
      </c>
      <c r="AN34" s="55">
        <v>0</v>
      </c>
      <c r="AO34" s="55">
        <v>0</v>
      </c>
      <c r="AP34" s="55">
        <v>0.020279555</v>
      </c>
      <c r="AQ34" s="55">
        <v>0</v>
      </c>
      <c r="AR34" s="55">
        <v>0</v>
      </c>
      <c r="AS34" s="55">
        <v>0</v>
      </c>
      <c r="AT34" s="55">
        <v>0</v>
      </c>
      <c r="AU34" s="55">
        <v>0</v>
      </c>
      <c r="AV34" s="55">
        <v>0.325929458</v>
      </c>
      <c r="AW34" s="55">
        <v>1.318507068</v>
      </c>
      <c r="AX34" s="55">
        <v>0</v>
      </c>
      <c r="AY34" s="55">
        <v>0</v>
      </c>
      <c r="AZ34" s="55">
        <v>3.701510567</v>
      </c>
      <c r="BA34" s="55">
        <v>0</v>
      </c>
      <c r="BB34" s="55">
        <v>0</v>
      </c>
      <c r="BC34" s="55">
        <v>0</v>
      </c>
      <c r="BD34" s="55">
        <v>0</v>
      </c>
      <c r="BE34" s="55">
        <v>0</v>
      </c>
      <c r="BF34" s="55">
        <v>0.078387837</v>
      </c>
      <c r="BG34" s="55">
        <v>0.050664133</v>
      </c>
      <c r="BH34" s="55">
        <v>0</v>
      </c>
      <c r="BI34" s="55">
        <v>0</v>
      </c>
      <c r="BJ34" s="55">
        <v>0.493128173</v>
      </c>
      <c r="BK34" s="55">
        <v>7.346034822</v>
      </c>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row>
    <row r="35" spans="1:63" ht="12.75">
      <c r="A35" s="9"/>
      <c r="B35" s="10" t="s">
        <v>46</v>
      </c>
      <c r="C35" s="55">
        <v>0</v>
      </c>
      <c r="D35" s="55">
        <v>0.000180276</v>
      </c>
      <c r="E35" s="55">
        <v>0</v>
      </c>
      <c r="F35" s="55">
        <v>97.821500882</v>
      </c>
      <c r="G35" s="55">
        <v>0</v>
      </c>
      <c r="H35" s="55">
        <v>235.651473841</v>
      </c>
      <c r="I35" s="55">
        <v>654.972120878</v>
      </c>
      <c r="J35" s="55">
        <v>0</v>
      </c>
      <c r="K35" s="55">
        <v>0</v>
      </c>
      <c r="L35" s="61">
        <v>1082.840049696</v>
      </c>
      <c r="M35" s="55">
        <v>0</v>
      </c>
      <c r="N35" s="55">
        <v>0</v>
      </c>
      <c r="O35" s="55">
        <v>0</v>
      </c>
      <c r="P35" s="55">
        <v>0</v>
      </c>
      <c r="Q35" s="55">
        <v>0</v>
      </c>
      <c r="R35" s="55">
        <v>127.359968501</v>
      </c>
      <c r="S35" s="55">
        <v>14.280172809</v>
      </c>
      <c r="T35" s="55">
        <v>0</v>
      </c>
      <c r="U35" s="55">
        <v>0</v>
      </c>
      <c r="V35" s="55">
        <v>61.284818373</v>
      </c>
      <c r="W35" s="55">
        <v>0</v>
      </c>
      <c r="X35" s="55">
        <v>0</v>
      </c>
      <c r="Y35" s="55">
        <v>0</v>
      </c>
      <c r="Z35" s="55">
        <v>0</v>
      </c>
      <c r="AA35" s="55">
        <v>0</v>
      </c>
      <c r="AB35" s="55">
        <v>53.125388912</v>
      </c>
      <c r="AC35" s="55">
        <v>4.616250727</v>
      </c>
      <c r="AD35" s="55">
        <v>0</v>
      </c>
      <c r="AE35" s="55">
        <v>0</v>
      </c>
      <c r="AF35" s="55">
        <v>67.513406015</v>
      </c>
      <c r="AG35" s="55">
        <v>0</v>
      </c>
      <c r="AH35" s="55">
        <v>0</v>
      </c>
      <c r="AI35" s="55">
        <v>0</v>
      </c>
      <c r="AJ35" s="55">
        <v>0</v>
      </c>
      <c r="AK35" s="55">
        <v>0</v>
      </c>
      <c r="AL35" s="55">
        <v>23.697063173</v>
      </c>
      <c r="AM35" s="55">
        <v>0.383469615</v>
      </c>
      <c r="AN35" s="55">
        <v>0</v>
      </c>
      <c r="AO35" s="55">
        <v>0</v>
      </c>
      <c r="AP35" s="55">
        <v>10.22034594</v>
      </c>
      <c r="AQ35" s="55">
        <v>0</v>
      </c>
      <c r="AR35" s="55">
        <v>9.6E-08</v>
      </c>
      <c r="AS35" s="55">
        <v>0</v>
      </c>
      <c r="AT35" s="55">
        <v>0</v>
      </c>
      <c r="AU35" s="55">
        <v>0</v>
      </c>
      <c r="AV35" s="55">
        <v>243.861295813</v>
      </c>
      <c r="AW35" s="55">
        <v>184.032986247</v>
      </c>
      <c r="AX35" s="55">
        <v>0</v>
      </c>
      <c r="AY35" s="55">
        <v>0</v>
      </c>
      <c r="AZ35" s="55">
        <v>1072.525509037</v>
      </c>
      <c r="BA35" s="55">
        <v>0</v>
      </c>
      <c r="BB35" s="55">
        <v>0</v>
      </c>
      <c r="BC35" s="55">
        <v>0</v>
      </c>
      <c r="BD35" s="55">
        <v>0</v>
      </c>
      <c r="BE35" s="55">
        <v>0</v>
      </c>
      <c r="BF35" s="55">
        <v>48.695587856</v>
      </c>
      <c r="BG35" s="55">
        <v>25.402488637</v>
      </c>
      <c r="BH35" s="55">
        <v>0</v>
      </c>
      <c r="BI35" s="55">
        <v>0</v>
      </c>
      <c r="BJ35" s="55">
        <v>44.764709919</v>
      </c>
      <c r="BK35" s="55">
        <v>4053.048787243</v>
      </c>
    </row>
    <row r="36" spans="1:63" ht="12.75">
      <c r="A36" s="9"/>
      <c r="B36" s="2" t="s">
        <v>44</v>
      </c>
      <c r="C36" s="40">
        <v>0</v>
      </c>
      <c r="D36" s="40">
        <v>2.069143494</v>
      </c>
      <c r="E36" s="40">
        <v>0</v>
      </c>
      <c r="F36" s="40">
        <v>97.821500882</v>
      </c>
      <c r="G36" s="16">
        <v>0</v>
      </c>
      <c r="H36" s="41">
        <v>244.908710558</v>
      </c>
      <c r="I36" s="40">
        <v>664.061642136</v>
      </c>
      <c r="J36" s="40">
        <v>0</v>
      </c>
      <c r="K36" s="40">
        <v>0</v>
      </c>
      <c r="L36" s="54">
        <v>1088.382826115</v>
      </c>
      <c r="M36" s="40">
        <v>0</v>
      </c>
      <c r="N36" s="40">
        <v>0</v>
      </c>
      <c r="O36" s="40">
        <v>0</v>
      </c>
      <c r="P36" s="40">
        <v>0</v>
      </c>
      <c r="Q36" s="40">
        <v>0</v>
      </c>
      <c r="R36" s="40">
        <v>135.242948931</v>
      </c>
      <c r="S36" s="40">
        <v>14.538793212</v>
      </c>
      <c r="T36" s="40">
        <v>0</v>
      </c>
      <c r="U36" s="40">
        <v>0</v>
      </c>
      <c r="V36" s="54">
        <v>61.382089303</v>
      </c>
      <c r="W36" s="40">
        <v>0</v>
      </c>
      <c r="X36" s="40">
        <v>0</v>
      </c>
      <c r="Y36" s="40">
        <v>0</v>
      </c>
      <c r="Z36" s="40">
        <v>0</v>
      </c>
      <c r="AA36" s="40">
        <v>0</v>
      </c>
      <c r="AB36" s="40">
        <v>53.727886966</v>
      </c>
      <c r="AC36" s="40">
        <v>4.719578427</v>
      </c>
      <c r="AD36" s="40">
        <v>0</v>
      </c>
      <c r="AE36" s="40">
        <v>0</v>
      </c>
      <c r="AF36" s="54">
        <v>67.691379464</v>
      </c>
      <c r="AG36" s="40">
        <v>0</v>
      </c>
      <c r="AH36" s="40">
        <v>0</v>
      </c>
      <c r="AI36" s="40">
        <v>0</v>
      </c>
      <c r="AJ36" s="40">
        <v>0</v>
      </c>
      <c r="AK36" s="40">
        <v>0</v>
      </c>
      <c r="AL36" s="40">
        <v>24.005409661</v>
      </c>
      <c r="AM36" s="40">
        <v>0.383469615</v>
      </c>
      <c r="AN36" s="40">
        <v>0</v>
      </c>
      <c r="AO36" s="40">
        <v>0</v>
      </c>
      <c r="AP36" s="54">
        <v>10.416151932</v>
      </c>
      <c r="AQ36" s="40">
        <v>0</v>
      </c>
      <c r="AR36" s="40">
        <v>9.6E-08</v>
      </c>
      <c r="AS36" s="40">
        <v>0</v>
      </c>
      <c r="AT36" s="40">
        <v>0</v>
      </c>
      <c r="AU36" s="40">
        <v>0</v>
      </c>
      <c r="AV36" s="40">
        <v>246.597709434</v>
      </c>
      <c r="AW36" s="40">
        <v>184.032986247</v>
      </c>
      <c r="AX36" s="40">
        <v>0</v>
      </c>
      <c r="AY36" s="40">
        <v>0</v>
      </c>
      <c r="AZ36" s="54">
        <v>1073.831586465</v>
      </c>
      <c r="BA36" s="40">
        <v>0</v>
      </c>
      <c r="BB36" s="40">
        <v>0</v>
      </c>
      <c r="BC36" s="40">
        <v>0</v>
      </c>
      <c r="BD36" s="40">
        <v>0</v>
      </c>
      <c r="BE36" s="40">
        <v>0</v>
      </c>
      <c r="BF36" s="40">
        <v>49.860962505</v>
      </c>
      <c r="BG36" s="40">
        <v>25.402488637</v>
      </c>
      <c r="BH36" s="40">
        <v>0</v>
      </c>
      <c r="BI36" s="40">
        <v>0</v>
      </c>
      <c r="BJ36" s="54">
        <v>44.764709919</v>
      </c>
      <c r="BK36" s="16">
        <v>4093.841973999</v>
      </c>
    </row>
    <row r="37" spans="1:63" ht="12.75">
      <c r="A37" s="9"/>
      <c r="B37" s="39"/>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4"/>
    </row>
    <row r="38" spans="1:63" ht="12.75">
      <c r="A38" s="9" t="s">
        <v>15</v>
      </c>
      <c r="B38" s="1" t="s">
        <v>8</v>
      </c>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4"/>
    </row>
    <row r="39" spans="1:63" ht="12.75">
      <c r="A39" s="9" t="s">
        <v>36</v>
      </c>
      <c r="B39" s="39" t="s">
        <v>16</v>
      </c>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4"/>
    </row>
    <row r="40" spans="1:63" ht="12.75">
      <c r="A40" s="9"/>
      <c r="B40" s="10" t="s">
        <v>33</v>
      </c>
      <c r="C40" s="15">
        <v>0</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6">
        <f>SUM(C40:BJ40)</f>
        <v>0</v>
      </c>
    </row>
    <row r="41" spans="1:63" ht="12.75">
      <c r="A41" s="9"/>
      <c r="B41" s="2" t="s">
        <v>43</v>
      </c>
      <c r="C41" s="40">
        <f>SUM(C40)</f>
        <v>0</v>
      </c>
      <c r="D41" s="40">
        <f aca="true" t="shared" si="5" ref="D41:BK41">SUM(D40)</f>
        <v>0</v>
      </c>
      <c r="E41" s="40">
        <f t="shared" si="5"/>
        <v>0</v>
      </c>
      <c r="F41" s="40">
        <f t="shared" si="5"/>
        <v>0</v>
      </c>
      <c r="G41" s="16">
        <f t="shared" si="5"/>
        <v>0</v>
      </c>
      <c r="H41" s="41">
        <f t="shared" si="5"/>
        <v>0</v>
      </c>
      <c r="I41" s="40">
        <f t="shared" si="5"/>
        <v>0</v>
      </c>
      <c r="J41" s="40">
        <f t="shared" si="5"/>
        <v>0</v>
      </c>
      <c r="K41" s="40">
        <f t="shared" si="5"/>
        <v>0</v>
      </c>
      <c r="L41" s="54">
        <f t="shared" si="5"/>
        <v>0</v>
      </c>
      <c r="M41" s="40">
        <f t="shared" si="5"/>
        <v>0</v>
      </c>
      <c r="N41" s="40">
        <f t="shared" si="5"/>
        <v>0</v>
      </c>
      <c r="O41" s="40">
        <f t="shared" si="5"/>
        <v>0</v>
      </c>
      <c r="P41" s="40">
        <f t="shared" si="5"/>
        <v>0</v>
      </c>
      <c r="Q41" s="40">
        <f t="shared" si="5"/>
        <v>0</v>
      </c>
      <c r="R41" s="40">
        <f t="shared" si="5"/>
        <v>0</v>
      </c>
      <c r="S41" s="40">
        <f t="shared" si="5"/>
        <v>0</v>
      </c>
      <c r="T41" s="40">
        <f t="shared" si="5"/>
        <v>0</v>
      </c>
      <c r="U41" s="40">
        <f t="shared" si="5"/>
        <v>0</v>
      </c>
      <c r="V41" s="54">
        <f t="shared" si="5"/>
        <v>0</v>
      </c>
      <c r="W41" s="40">
        <f t="shared" si="5"/>
        <v>0</v>
      </c>
      <c r="X41" s="40">
        <f t="shared" si="5"/>
        <v>0</v>
      </c>
      <c r="Y41" s="40">
        <f t="shared" si="5"/>
        <v>0</v>
      </c>
      <c r="Z41" s="40">
        <f t="shared" si="5"/>
        <v>0</v>
      </c>
      <c r="AA41" s="40">
        <f t="shared" si="5"/>
        <v>0</v>
      </c>
      <c r="AB41" s="40">
        <f t="shared" si="5"/>
        <v>0</v>
      </c>
      <c r="AC41" s="40">
        <f t="shared" si="5"/>
        <v>0</v>
      </c>
      <c r="AD41" s="40">
        <f t="shared" si="5"/>
        <v>0</v>
      </c>
      <c r="AE41" s="40">
        <f t="shared" si="5"/>
        <v>0</v>
      </c>
      <c r="AF41" s="54">
        <f t="shared" si="5"/>
        <v>0</v>
      </c>
      <c r="AG41" s="40">
        <f t="shared" si="5"/>
        <v>0</v>
      </c>
      <c r="AH41" s="40">
        <f t="shared" si="5"/>
        <v>0</v>
      </c>
      <c r="AI41" s="40">
        <f t="shared" si="5"/>
        <v>0</v>
      </c>
      <c r="AJ41" s="40">
        <f t="shared" si="5"/>
        <v>0</v>
      </c>
      <c r="AK41" s="40">
        <f t="shared" si="5"/>
        <v>0</v>
      </c>
      <c r="AL41" s="40">
        <f t="shared" si="5"/>
        <v>0</v>
      </c>
      <c r="AM41" s="40">
        <f t="shared" si="5"/>
        <v>0</v>
      </c>
      <c r="AN41" s="40">
        <f t="shared" si="5"/>
        <v>0</v>
      </c>
      <c r="AO41" s="40">
        <f t="shared" si="5"/>
        <v>0</v>
      </c>
      <c r="AP41" s="54">
        <f t="shared" si="5"/>
        <v>0</v>
      </c>
      <c r="AQ41" s="40">
        <f t="shared" si="5"/>
        <v>0</v>
      </c>
      <c r="AR41" s="40">
        <f t="shared" si="5"/>
        <v>0</v>
      </c>
      <c r="AS41" s="40">
        <f t="shared" si="5"/>
        <v>0</v>
      </c>
      <c r="AT41" s="40">
        <f t="shared" si="5"/>
        <v>0</v>
      </c>
      <c r="AU41" s="40">
        <f t="shared" si="5"/>
        <v>0</v>
      </c>
      <c r="AV41" s="40">
        <f t="shared" si="5"/>
        <v>0</v>
      </c>
      <c r="AW41" s="40">
        <f t="shared" si="5"/>
        <v>0</v>
      </c>
      <c r="AX41" s="40">
        <f t="shared" si="5"/>
        <v>0</v>
      </c>
      <c r="AY41" s="40">
        <f t="shared" si="5"/>
        <v>0</v>
      </c>
      <c r="AZ41" s="54">
        <f t="shared" si="5"/>
        <v>0</v>
      </c>
      <c r="BA41" s="40">
        <f t="shared" si="5"/>
        <v>0</v>
      </c>
      <c r="BB41" s="40">
        <f t="shared" si="5"/>
        <v>0</v>
      </c>
      <c r="BC41" s="40">
        <f t="shared" si="5"/>
        <v>0</v>
      </c>
      <c r="BD41" s="40">
        <f t="shared" si="5"/>
        <v>0</v>
      </c>
      <c r="BE41" s="40">
        <f t="shared" si="5"/>
        <v>0</v>
      </c>
      <c r="BF41" s="40">
        <f t="shared" si="5"/>
        <v>0</v>
      </c>
      <c r="BG41" s="40">
        <f t="shared" si="5"/>
        <v>0</v>
      </c>
      <c r="BH41" s="40">
        <f t="shared" si="5"/>
        <v>0</v>
      </c>
      <c r="BI41" s="40">
        <f t="shared" si="5"/>
        <v>0</v>
      </c>
      <c r="BJ41" s="54">
        <f t="shared" si="5"/>
        <v>0</v>
      </c>
      <c r="BK41" s="16">
        <f t="shared" si="5"/>
        <v>0</v>
      </c>
    </row>
    <row r="42" spans="1:63" ht="12.75">
      <c r="A42" s="9"/>
      <c r="B42" s="39"/>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4"/>
    </row>
    <row r="43" spans="1:63" ht="12.75">
      <c r="A43" s="9" t="s">
        <v>4</v>
      </c>
      <c r="B43" s="1" t="s">
        <v>9</v>
      </c>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4"/>
    </row>
    <row r="44" spans="1:63" ht="12.75">
      <c r="A44" s="9" t="s">
        <v>36</v>
      </c>
      <c r="B44" s="39" t="s">
        <v>17</v>
      </c>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4"/>
    </row>
    <row r="45" spans="1:63" ht="12.75">
      <c r="A45" s="9"/>
      <c r="B45" s="10" t="s">
        <v>33</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6">
        <f>SUM(C45:BJ45)</f>
        <v>0</v>
      </c>
    </row>
    <row r="46" spans="1:63" ht="12.75">
      <c r="A46" s="9"/>
      <c r="B46" s="10" t="s">
        <v>45</v>
      </c>
      <c r="C46" s="40">
        <f>SUM(C45)</f>
        <v>0</v>
      </c>
      <c r="D46" s="40">
        <f aca="true" t="shared" si="6" ref="D46:BK46">SUM(D45)</f>
        <v>0</v>
      </c>
      <c r="E46" s="40">
        <f t="shared" si="6"/>
        <v>0</v>
      </c>
      <c r="F46" s="40">
        <f t="shared" si="6"/>
        <v>0</v>
      </c>
      <c r="G46" s="16">
        <f t="shared" si="6"/>
        <v>0</v>
      </c>
      <c r="H46" s="41">
        <f t="shared" si="6"/>
        <v>0</v>
      </c>
      <c r="I46" s="40">
        <f t="shared" si="6"/>
        <v>0</v>
      </c>
      <c r="J46" s="40">
        <f t="shared" si="6"/>
        <v>0</v>
      </c>
      <c r="K46" s="40">
        <f t="shared" si="6"/>
        <v>0</v>
      </c>
      <c r="L46" s="54">
        <f t="shared" si="6"/>
        <v>0</v>
      </c>
      <c r="M46" s="40">
        <f t="shared" si="6"/>
        <v>0</v>
      </c>
      <c r="N46" s="40">
        <f t="shared" si="6"/>
        <v>0</v>
      </c>
      <c r="O46" s="40">
        <f t="shared" si="6"/>
        <v>0</v>
      </c>
      <c r="P46" s="40">
        <f t="shared" si="6"/>
        <v>0</v>
      </c>
      <c r="Q46" s="40">
        <f t="shared" si="6"/>
        <v>0</v>
      </c>
      <c r="R46" s="40">
        <f t="shared" si="6"/>
        <v>0</v>
      </c>
      <c r="S46" s="40">
        <f t="shared" si="6"/>
        <v>0</v>
      </c>
      <c r="T46" s="40">
        <f t="shared" si="6"/>
        <v>0</v>
      </c>
      <c r="U46" s="40">
        <f t="shared" si="6"/>
        <v>0</v>
      </c>
      <c r="V46" s="54">
        <f t="shared" si="6"/>
        <v>0</v>
      </c>
      <c r="W46" s="40">
        <f t="shared" si="6"/>
        <v>0</v>
      </c>
      <c r="X46" s="40">
        <f t="shared" si="6"/>
        <v>0</v>
      </c>
      <c r="Y46" s="40">
        <f t="shared" si="6"/>
        <v>0</v>
      </c>
      <c r="Z46" s="40">
        <f t="shared" si="6"/>
        <v>0</v>
      </c>
      <c r="AA46" s="40">
        <f t="shared" si="6"/>
        <v>0</v>
      </c>
      <c r="AB46" s="40">
        <f t="shared" si="6"/>
        <v>0</v>
      </c>
      <c r="AC46" s="40">
        <f t="shared" si="6"/>
        <v>0</v>
      </c>
      <c r="AD46" s="40">
        <f t="shared" si="6"/>
        <v>0</v>
      </c>
      <c r="AE46" s="40">
        <f t="shared" si="6"/>
        <v>0</v>
      </c>
      <c r="AF46" s="54">
        <f t="shared" si="6"/>
        <v>0</v>
      </c>
      <c r="AG46" s="40">
        <f t="shared" si="6"/>
        <v>0</v>
      </c>
      <c r="AH46" s="40">
        <f t="shared" si="6"/>
        <v>0</v>
      </c>
      <c r="AI46" s="40">
        <f t="shared" si="6"/>
        <v>0</v>
      </c>
      <c r="AJ46" s="40">
        <f t="shared" si="6"/>
        <v>0</v>
      </c>
      <c r="AK46" s="40">
        <f t="shared" si="6"/>
        <v>0</v>
      </c>
      <c r="AL46" s="40">
        <f t="shared" si="6"/>
        <v>0</v>
      </c>
      <c r="AM46" s="40">
        <f t="shared" si="6"/>
        <v>0</v>
      </c>
      <c r="AN46" s="40">
        <f t="shared" si="6"/>
        <v>0</v>
      </c>
      <c r="AO46" s="40">
        <f t="shared" si="6"/>
        <v>0</v>
      </c>
      <c r="AP46" s="54">
        <f t="shared" si="6"/>
        <v>0</v>
      </c>
      <c r="AQ46" s="40">
        <f t="shared" si="6"/>
        <v>0</v>
      </c>
      <c r="AR46" s="40">
        <f t="shared" si="6"/>
        <v>0</v>
      </c>
      <c r="AS46" s="40">
        <f t="shared" si="6"/>
        <v>0</v>
      </c>
      <c r="AT46" s="40">
        <f t="shared" si="6"/>
        <v>0</v>
      </c>
      <c r="AU46" s="40">
        <f t="shared" si="6"/>
        <v>0</v>
      </c>
      <c r="AV46" s="40">
        <f t="shared" si="6"/>
        <v>0</v>
      </c>
      <c r="AW46" s="40">
        <f t="shared" si="6"/>
        <v>0</v>
      </c>
      <c r="AX46" s="40">
        <f t="shared" si="6"/>
        <v>0</v>
      </c>
      <c r="AY46" s="40">
        <f t="shared" si="6"/>
        <v>0</v>
      </c>
      <c r="AZ46" s="54">
        <f t="shared" si="6"/>
        <v>0</v>
      </c>
      <c r="BA46" s="40">
        <f t="shared" si="6"/>
        <v>0</v>
      </c>
      <c r="BB46" s="40">
        <f t="shared" si="6"/>
        <v>0</v>
      </c>
      <c r="BC46" s="40">
        <f t="shared" si="6"/>
        <v>0</v>
      </c>
      <c r="BD46" s="40">
        <f t="shared" si="6"/>
        <v>0</v>
      </c>
      <c r="BE46" s="40">
        <f t="shared" si="6"/>
        <v>0</v>
      </c>
      <c r="BF46" s="40">
        <f t="shared" si="6"/>
        <v>0</v>
      </c>
      <c r="BG46" s="40">
        <f t="shared" si="6"/>
        <v>0</v>
      </c>
      <c r="BH46" s="40">
        <f t="shared" si="6"/>
        <v>0</v>
      </c>
      <c r="BI46" s="40">
        <f t="shared" si="6"/>
        <v>0</v>
      </c>
      <c r="BJ46" s="54">
        <f t="shared" si="6"/>
        <v>0</v>
      </c>
      <c r="BK46" s="16">
        <f t="shared" si="6"/>
        <v>0</v>
      </c>
    </row>
    <row r="47" spans="1:63" ht="12.75">
      <c r="A47" s="9" t="s">
        <v>37</v>
      </c>
      <c r="B47" s="39" t="s">
        <v>18</v>
      </c>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4"/>
    </row>
    <row r="48" spans="1:63" ht="12.75">
      <c r="A48" s="9"/>
      <c r="B48" s="10"/>
      <c r="C48" s="15">
        <v>0</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0</v>
      </c>
      <c r="Z48" s="15">
        <v>0</v>
      </c>
      <c r="AA48" s="15">
        <v>0</v>
      </c>
      <c r="AB48" s="15">
        <v>0</v>
      </c>
      <c r="AC48" s="15">
        <v>0</v>
      </c>
      <c r="AD48" s="15">
        <v>0</v>
      </c>
      <c r="AE48" s="15">
        <v>0</v>
      </c>
      <c r="AF48" s="15">
        <v>0</v>
      </c>
      <c r="AG48" s="15">
        <v>0</v>
      </c>
      <c r="AH48" s="15">
        <v>0</v>
      </c>
      <c r="AI48" s="15">
        <v>0</v>
      </c>
      <c r="AJ48" s="15">
        <v>0</v>
      </c>
      <c r="AK48" s="15">
        <v>0</v>
      </c>
      <c r="AL48" s="15">
        <v>0</v>
      </c>
      <c r="AM48" s="15">
        <v>0</v>
      </c>
      <c r="AN48" s="15">
        <v>0</v>
      </c>
      <c r="AO48" s="15">
        <v>0</v>
      </c>
      <c r="AP48" s="15">
        <v>0</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6">
        <f>SUM(C48:BJ48)</f>
        <v>0</v>
      </c>
    </row>
    <row r="49" spans="1:63" ht="12.75">
      <c r="A49" s="9"/>
      <c r="B49" s="10" t="s">
        <v>46</v>
      </c>
      <c r="C49" s="40">
        <f>SUM(C48)</f>
        <v>0</v>
      </c>
      <c r="D49" s="40">
        <f aca="true" t="shared" si="7" ref="D49:BK49">SUM(D48)</f>
        <v>0</v>
      </c>
      <c r="E49" s="40">
        <f t="shared" si="7"/>
        <v>0</v>
      </c>
      <c r="F49" s="40">
        <f t="shared" si="7"/>
        <v>0</v>
      </c>
      <c r="G49" s="16">
        <f t="shared" si="7"/>
        <v>0</v>
      </c>
      <c r="H49" s="41">
        <f t="shared" si="7"/>
        <v>0</v>
      </c>
      <c r="I49" s="40">
        <f t="shared" si="7"/>
        <v>0</v>
      </c>
      <c r="J49" s="40">
        <f t="shared" si="7"/>
        <v>0</v>
      </c>
      <c r="K49" s="40">
        <f t="shared" si="7"/>
        <v>0</v>
      </c>
      <c r="L49" s="54">
        <f t="shared" si="7"/>
        <v>0</v>
      </c>
      <c r="M49" s="40">
        <f t="shared" si="7"/>
        <v>0</v>
      </c>
      <c r="N49" s="40">
        <f t="shared" si="7"/>
        <v>0</v>
      </c>
      <c r="O49" s="40">
        <f t="shared" si="7"/>
        <v>0</v>
      </c>
      <c r="P49" s="40">
        <f t="shared" si="7"/>
        <v>0</v>
      </c>
      <c r="Q49" s="40">
        <f t="shared" si="7"/>
        <v>0</v>
      </c>
      <c r="R49" s="40">
        <f t="shared" si="7"/>
        <v>0</v>
      </c>
      <c r="S49" s="40">
        <f t="shared" si="7"/>
        <v>0</v>
      </c>
      <c r="T49" s="40">
        <f t="shared" si="7"/>
        <v>0</v>
      </c>
      <c r="U49" s="40">
        <f t="shared" si="7"/>
        <v>0</v>
      </c>
      <c r="V49" s="54">
        <f t="shared" si="7"/>
        <v>0</v>
      </c>
      <c r="W49" s="40">
        <f t="shared" si="7"/>
        <v>0</v>
      </c>
      <c r="X49" s="40">
        <f t="shared" si="7"/>
        <v>0</v>
      </c>
      <c r="Y49" s="40">
        <f t="shared" si="7"/>
        <v>0</v>
      </c>
      <c r="Z49" s="40">
        <f t="shared" si="7"/>
        <v>0</v>
      </c>
      <c r="AA49" s="40">
        <f t="shared" si="7"/>
        <v>0</v>
      </c>
      <c r="AB49" s="40">
        <f t="shared" si="7"/>
        <v>0</v>
      </c>
      <c r="AC49" s="40">
        <f t="shared" si="7"/>
        <v>0</v>
      </c>
      <c r="AD49" s="40">
        <f t="shared" si="7"/>
        <v>0</v>
      </c>
      <c r="AE49" s="40">
        <f t="shared" si="7"/>
        <v>0</v>
      </c>
      <c r="AF49" s="54">
        <f t="shared" si="7"/>
        <v>0</v>
      </c>
      <c r="AG49" s="40">
        <f t="shared" si="7"/>
        <v>0</v>
      </c>
      <c r="AH49" s="40">
        <f t="shared" si="7"/>
        <v>0</v>
      </c>
      <c r="AI49" s="40">
        <f t="shared" si="7"/>
        <v>0</v>
      </c>
      <c r="AJ49" s="40">
        <f t="shared" si="7"/>
        <v>0</v>
      </c>
      <c r="AK49" s="40">
        <f t="shared" si="7"/>
        <v>0</v>
      </c>
      <c r="AL49" s="40">
        <f t="shared" si="7"/>
        <v>0</v>
      </c>
      <c r="AM49" s="40">
        <f t="shared" si="7"/>
        <v>0</v>
      </c>
      <c r="AN49" s="40">
        <f t="shared" si="7"/>
        <v>0</v>
      </c>
      <c r="AO49" s="40">
        <f t="shared" si="7"/>
        <v>0</v>
      </c>
      <c r="AP49" s="54">
        <f t="shared" si="7"/>
        <v>0</v>
      </c>
      <c r="AQ49" s="40">
        <f t="shared" si="7"/>
        <v>0</v>
      </c>
      <c r="AR49" s="40">
        <f t="shared" si="7"/>
        <v>0</v>
      </c>
      <c r="AS49" s="40">
        <f t="shared" si="7"/>
        <v>0</v>
      </c>
      <c r="AT49" s="40">
        <f t="shared" si="7"/>
        <v>0</v>
      </c>
      <c r="AU49" s="40">
        <f t="shared" si="7"/>
        <v>0</v>
      </c>
      <c r="AV49" s="40">
        <f t="shared" si="7"/>
        <v>0</v>
      </c>
      <c r="AW49" s="40">
        <f t="shared" si="7"/>
        <v>0</v>
      </c>
      <c r="AX49" s="40">
        <f t="shared" si="7"/>
        <v>0</v>
      </c>
      <c r="AY49" s="40">
        <f t="shared" si="7"/>
        <v>0</v>
      </c>
      <c r="AZ49" s="54">
        <f t="shared" si="7"/>
        <v>0</v>
      </c>
      <c r="BA49" s="40">
        <f t="shared" si="7"/>
        <v>0</v>
      </c>
      <c r="BB49" s="40">
        <f t="shared" si="7"/>
        <v>0</v>
      </c>
      <c r="BC49" s="40">
        <f t="shared" si="7"/>
        <v>0</v>
      </c>
      <c r="BD49" s="40">
        <f t="shared" si="7"/>
        <v>0</v>
      </c>
      <c r="BE49" s="40">
        <f t="shared" si="7"/>
        <v>0</v>
      </c>
      <c r="BF49" s="40">
        <f t="shared" si="7"/>
        <v>0</v>
      </c>
      <c r="BG49" s="40">
        <f t="shared" si="7"/>
        <v>0</v>
      </c>
      <c r="BH49" s="40">
        <f t="shared" si="7"/>
        <v>0</v>
      </c>
      <c r="BI49" s="40">
        <f t="shared" si="7"/>
        <v>0</v>
      </c>
      <c r="BJ49" s="54">
        <f t="shared" si="7"/>
        <v>0</v>
      </c>
      <c r="BK49" s="16">
        <f t="shared" si="7"/>
        <v>0</v>
      </c>
    </row>
    <row r="50" spans="1:63" ht="12.75">
      <c r="A50" s="9"/>
      <c r="B50" s="2" t="s">
        <v>44</v>
      </c>
      <c r="C50" s="40">
        <f aca="true" t="shared" si="8" ref="C50:AH50">C46+C49</f>
        <v>0</v>
      </c>
      <c r="D50" s="40">
        <f t="shared" si="8"/>
        <v>0</v>
      </c>
      <c r="E50" s="40">
        <f t="shared" si="8"/>
        <v>0</v>
      </c>
      <c r="F50" s="40">
        <f t="shared" si="8"/>
        <v>0</v>
      </c>
      <c r="G50" s="16">
        <f t="shared" si="8"/>
        <v>0</v>
      </c>
      <c r="H50" s="41">
        <f t="shared" si="8"/>
        <v>0</v>
      </c>
      <c r="I50" s="40">
        <f t="shared" si="8"/>
        <v>0</v>
      </c>
      <c r="J50" s="40">
        <f t="shared" si="8"/>
        <v>0</v>
      </c>
      <c r="K50" s="40">
        <f t="shared" si="8"/>
        <v>0</v>
      </c>
      <c r="L50" s="54">
        <f t="shared" si="8"/>
        <v>0</v>
      </c>
      <c r="M50" s="40">
        <f t="shared" si="8"/>
        <v>0</v>
      </c>
      <c r="N50" s="40">
        <f t="shared" si="8"/>
        <v>0</v>
      </c>
      <c r="O50" s="40">
        <f t="shared" si="8"/>
        <v>0</v>
      </c>
      <c r="P50" s="40">
        <f t="shared" si="8"/>
        <v>0</v>
      </c>
      <c r="Q50" s="40">
        <f t="shared" si="8"/>
        <v>0</v>
      </c>
      <c r="R50" s="40">
        <f t="shared" si="8"/>
        <v>0</v>
      </c>
      <c r="S50" s="40">
        <f t="shared" si="8"/>
        <v>0</v>
      </c>
      <c r="T50" s="40">
        <f t="shared" si="8"/>
        <v>0</v>
      </c>
      <c r="U50" s="40">
        <f t="shared" si="8"/>
        <v>0</v>
      </c>
      <c r="V50" s="54">
        <f t="shared" si="8"/>
        <v>0</v>
      </c>
      <c r="W50" s="40">
        <f t="shared" si="8"/>
        <v>0</v>
      </c>
      <c r="X50" s="40">
        <f t="shared" si="8"/>
        <v>0</v>
      </c>
      <c r="Y50" s="40">
        <f t="shared" si="8"/>
        <v>0</v>
      </c>
      <c r="Z50" s="40">
        <f t="shared" si="8"/>
        <v>0</v>
      </c>
      <c r="AA50" s="40">
        <f t="shared" si="8"/>
        <v>0</v>
      </c>
      <c r="AB50" s="40">
        <f t="shared" si="8"/>
        <v>0</v>
      </c>
      <c r="AC50" s="40">
        <f t="shared" si="8"/>
        <v>0</v>
      </c>
      <c r="AD50" s="40">
        <f t="shared" si="8"/>
        <v>0</v>
      </c>
      <c r="AE50" s="40">
        <f t="shared" si="8"/>
        <v>0</v>
      </c>
      <c r="AF50" s="54">
        <f t="shared" si="8"/>
        <v>0</v>
      </c>
      <c r="AG50" s="40">
        <f t="shared" si="8"/>
        <v>0</v>
      </c>
      <c r="AH50" s="40">
        <f t="shared" si="8"/>
        <v>0</v>
      </c>
      <c r="AI50" s="40">
        <f aca="true" t="shared" si="9" ref="AI50:BK50">AI46+AI49</f>
        <v>0</v>
      </c>
      <c r="AJ50" s="40">
        <f t="shared" si="9"/>
        <v>0</v>
      </c>
      <c r="AK50" s="40">
        <f t="shared" si="9"/>
        <v>0</v>
      </c>
      <c r="AL50" s="40">
        <f t="shared" si="9"/>
        <v>0</v>
      </c>
      <c r="AM50" s="40">
        <f t="shared" si="9"/>
        <v>0</v>
      </c>
      <c r="AN50" s="40">
        <f t="shared" si="9"/>
        <v>0</v>
      </c>
      <c r="AO50" s="40">
        <f t="shared" si="9"/>
        <v>0</v>
      </c>
      <c r="AP50" s="54">
        <f t="shared" si="9"/>
        <v>0</v>
      </c>
      <c r="AQ50" s="40">
        <f t="shared" si="9"/>
        <v>0</v>
      </c>
      <c r="AR50" s="40">
        <f t="shared" si="9"/>
        <v>0</v>
      </c>
      <c r="AS50" s="40">
        <f t="shared" si="9"/>
        <v>0</v>
      </c>
      <c r="AT50" s="40">
        <f t="shared" si="9"/>
        <v>0</v>
      </c>
      <c r="AU50" s="40">
        <f t="shared" si="9"/>
        <v>0</v>
      </c>
      <c r="AV50" s="40">
        <f t="shared" si="9"/>
        <v>0</v>
      </c>
      <c r="AW50" s="40">
        <f t="shared" si="9"/>
        <v>0</v>
      </c>
      <c r="AX50" s="40">
        <f t="shared" si="9"/>
        <v>0</v>
      </c>
      <c r="AY50" s="40">
        <f t="shared" si="9"/>
        <v>0</v>
      </c>
      <c r="AZ50" s="54">
        <f t="shared" si="9"/>
        <v>0</v>
      </c>
      <c r="BA50" s="40">
        <f t="shared" si="9"/>
        <v>0</v>
      </c>
      <c r="BB50" s="40">
        <f t="shared" si="9"/>
        <v>0</v>
      </c>
      <c r="BC50" s="40">
        <f t="shared" si="9"/>
        <v>0</v>
      </c>
      <c r="BD50" s="40">
        <f t="shared" si="9"/>
        <v>0</v>
      </c>
      <c r="BE50" s="40">
        <f t="shared" si="9"/>
        <v>0</v>
      </c>
      <c r="BF50" s="40">
        <f t="shared" si="9"/>
        <v>0</v>
      </c>
      <c r="BG50" s="40">
        <f t="shared" si="9"/>
        <v>0</v>
      </c>
      <c r="BH50" s="40">
        <f t="shared" si="9"/>
        <v>0</v>
      </c>
      <c r="BI50" s="40">
        <f t="shared" si="9"/>
        <v>0</v>
      </c>
      <c r="BJ50" s="54">
        <f t="shared" si="9"/>
        <v>0</v>
      </c>
      <c r="BK50" s="16">
        <f t="shared" si="9"/>
        <v>0</v>
      </c>
    </row>
    <row r="51" spans="1:63" ht="12.75">
      <c r="A51" s="9"/>
      <c r="B51" s="39"/>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4"/>
    </row>
    <row r="52" spans="1:63" ht="12.75">
      <c r="A52" s="9" t="s">
        <v>19</v>
      </c>
      <c r="B52" s="1" t="s">
        <v>20</v>
      </c>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4"/>
    </row>
    <row r="53" spans="1:63" ht="12.75">
      <c r="A53" s="9" t="s">
        <v>36</v>
      </c>
      <c r="B53" s="39" t="s">
        <v>21</v>
      </c>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4"/>
    </row>
    <row r="54" spans="1:63" ht="12.75">
      <c r="A54" s="9"/>
      <c r="B54" s="10" t="s">
        <v>33</v>
      </c>
      <c r="C54" s="15">
        <v>0</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5">
        <v>0</v>
      </c>
      <c r="BG54" s="15">
        <v>0</v>
      </c>
      <c r="BH54" s="15">
        <v>0</v>
      </c>
      <c r="BI54" s="15">
        <v>0</v>
      </c>
      <c r="BJ54" s="15">
        <v>0</v>
      </c>
      <c r="BK54" s="16">
        <f>SUM(C54:BJ54)</f>
        <v>0</v>
      </c>
    </row>
    <row r="55" spans="1:63" ht="12.75">
      <c r="A55" s="9"/>
      <c r="B55" s="2" t="s">
        <v>43</v>
      </c>
      <c r="C55" s="40">
        <f>SUM(C54)</f>
        <v>0</v>
      </c>
      <c r="D55" s="40">
        <f aca="true" t="shared" si="10" ref="D55:BK55">SUM(D54)</f>
        <v>0</v>
      </c>
      <c r="E55" s="40">
        <f t="shared" si="10"/>
        <v>0</v>
      </c>
      <c r="F55" s="40">
        <f t="shared" si="10"/>
        <v>0</v>
      </c>
      <c r="G55" s="16">
        <f t="shared" si="10"/>
        <v>0</v>
      </c>
      <c r="H55" s="41">
        <f t="shared" si="10"/>
        <v>0</v>
      </c>
      <c r="I55" s="40">
        <f t="shared" si="10"/>
        <v>0</v>
      </c>
      <c r="J55" s="40">
        <f t="shared" si="10"/>
        <v>0</v>
      </c>
      <c r="K55" s="40">
        <f t="shared" si="10"/>
        <v>0</v>
      </c>
      <c r="L55" s="54">
        <f t="shared" si="10"/>
        <v>0</v>
      </c>
      <c r="M55" s="40">
        <f t="shared" si="10"/>
        <v>0</v>
      </c>
      <c r="N55" s="40">
        <f t="shared" si="10"/>
        <v>0</v>
      </c>
      <c r="O55" s="40">
        <f t="shared" si="10"/>
        <v>0</v>
      </c>
      <c r="P55" s="40">
        <f t="shared" si="10"/>
        <v>0</v>
      </c>
      <c r="Q55" s="40">
        <f t="shared" si="10"/>
        <v>0</v>
      </c>
      <c r="R55" s="40">
        <f t="shared" si="10"/>
        <v>0</v>
      </c>
      <c r="S55" s="40">
        <f t="shared" si="10"/>
        <v>0</v>
      </c>
      <c r="T55" s="40">
        <f t="shared" si="10"/>
        <v>0</v>
      </c>
      <c r="U55" s="40">
        <f t="shared" si="10"/>
        <v>0</v>
      </c>
      <c r="V55" s="54">
        <f t="shared" si="10"/>
        <v>0</v>
      </c>
      <c r="W55" s="40">
        <f t="shared" si="10"/>
        <v>0</v>
      </c>
      <c r="X55" s="40">
        <f t="shared" si="10"/>
        <v>0</v>
      </c>
      <c r="Y55" s="40">
        <f t="shared" si="10"/>
        <v>0</v>
      </c>
      <c r="Z55" s="40">
        <f t="shared" si="10"/>
        <v>0</v>
      </c>
      <c r="AA55" s="40">
        <f t="shared" si="10"/>
        <v>0</v>
      </c>
      <c r="AB55" s="40">
        <f t="shared" si="10"/>
        <v>0</v>
      </c>
      <c r="AC55" s="40">
        <f t="shared" si="10"/>
        <v>0</v>
      </c>
      <c r="AD55" s="40">
        <f t="shared" si="10"/>
        <v>0</v>
      </c>
      <c r="AE55" s="40">
        <f t="shared" si="10"/>
        <v>0</v>
      </c>
      <c r="AF55" s="54">
        <f t="shared" si="10"/>
        <v>0</v>
      </c>
      <c r="AG55" s="40">
        <f t="shared" si="10"/>
        <v>0</v>
      </c>
      <c r="AH55" s="40">
        <f t="shared" si="10"/>
        <v>0</v>
      </c>
      <c r="AI55" s="40">
        <f t="shared" si="10"/>
        <v>0</v>
      </c>
      <c r="AJ55" s="40">
        <f t="shared" si="10"/>
        <v>0</v>
      </c>
      <c r="AK55" s="40">
        <f t="shared" si="10"/>
        <v>0</v>
      </c>
      <c r="AL55" s="40">
        <f t="shared" si="10"/>
        <v>0</v>
      </c>
      <c r="AM55" s="40">
        <f t="shared" si="10"/>
        <v>0</v>
      </c>
      <c r="AN55" s="40">
        <f t="shared" si="10"/>
        <v>0</v>
      </c>
      <c r="AO55" s="40">
        <f t="shared" si="10"/>
        <v>0</v>
      </c>
      <c r="AP55" s="54">
        <f t="shared" si="10"/>
        <v>0</v>
      </c>
      <c r="AQ55" s="40">
        <f t="shared" si="10"/>
        <v>0</v>
      </c>
      <c r="AR55" s="40">
        <f t="shared" si="10"/>
        <v>0</v>
      </c>
      <c r="AS55" s="40">
        <f t="shared" si="10"/>
        <v>0</v>
      </c>
      <c r="AT55" s="40">
        <f t="shared" si="10"/>
        <v>0</v>
      </c>
      <c r="AU55" s="40">
        <f t="shared" si="10"/>
        <v>0</v>
      </c>
      <c r="AV55" s="40">
        <f t="shared" si="10"/>
        <v>0</v>
      </c>
      <c r="AW55" s="40">
        <f t="shared" si="10"/>
        <v>0</v>
      </c>
      <c r="AX55" s="40">
        <f t="shared" si="10"/>
        <v>0</v>
      </c>
      <c r="AY55" s="40">
        <f t="shared" si="10"/>
        <v>0</v>
      </c>
      <c r="AZ55" s="54">
        <f t="shared" si="10"/>
        <v>0</v>
      </c>
      <c r="BA55" s="40">
        <f t="shared" si="10"/>
        <v>0</v>
      </c>
      <c r="BB55" s="40">
        <f t="shared" si="10"/>
        <v>0</v>
      </c>
      <c r="BC55" s="40">
        <f t="shared" si="10"/>
        <v>0</v>
      </c>
      <c r="BD55" s="40">
        <f t="shared" si="10"/>
        <v>0</v>
      </c>
      <c r="BE55" s="40">
        <f t="shared" si="10"/>
        <v>0</v>
      </c>
      <c r="BF55" s="40">
        <f t="shared" si="10"/>
        <v>0</v>
      </c>
      <c r="BG55" s="40">
        <f t="shared" si="10"/>
        <v>0</v>
      </c>
      <c r="BH55" s="40">
        <f t="shared" si="10"/>
        <v>0</v>
      </c>
      <c r="BI55" s="40">
        <f t="shared" si="10"/>
        <v>0</v>
      </c>
      <c r="BJ55" s="54">
        <f t="shared" si="10"/>
        <v>0</v>
      </c>
      <c r="BK55" s="16">
        <f t="shared" si="10"/>
        <v>0</v>
      </c>
    </row>
    <row r="56" spans="1:63" ht="12.75">
      <c r="A56" s="9"/>
      <c r="B56" s="4"/>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4"/>
    </row>
    <row r="57" spans="1:63" ht="12.75">
      <c r="A57" s="9"/>
      <c r="B57" s="5" t="s">
        <v>53</v>
      </c>
      <c r="C57" s="40">
        <f aca="true" t="shared" si="11" ref="C57:AH57">C25+C36+C41+C50+C55</f>
        <v>0</v>
      </c>
      <c r="D57" s="40">
        <f>D25+D36+D41+D50+D55</f>
        <v>659.9552566469999</v>
      </c>
      <c r="E57" s="40">
        <f t="shared" si="11"/>
        <v>0</v>
      </c>
      <c r="F57" s="40">
        <f t="shared" si="11"/>
        <v>97.821500882</v>
      </c>
      <c r="G57" s="40">
        <f t="shared" si="11"/>
        <v>0</v>
      </c>
      <c r="H57" s="40">
        <f t="shared" si="11"/>
        <v>247.116970938</v>
      </c>
      <c r="I57" s="40">
        <f t="shared" si="11"/>
        <v>901.925686494</v>
      </c>
      <c r="J57" s="40">
        <f t="shared" si="11"/>
        <v>0</v>
      </c>
      <c r="K57" s="40">
        <f t="shared" si="11"/>
        <v>0</v>
      </c>
      <c r="L57" s="40">
        <f t="shared" si="11"/>
        <v>1282.856913047</v>
      </c>
      <c r="M57" s="40">
        <f t="shared" si="11"/>
        <v>0</v>
      </c>
      <c r="N57" s="40">
        <f t="shared" si="11"/>
        <v>0</v>
      </c>
      <c r="O57" s="40">
        <f t="shared" si="11"/>
        <v>0</v>
      </c>
      <c r="P57" s="40">
        <f t="shared" si="11"/>
        <v>0</v>
      </c>
      <c r="Q57" s="40">
        <f t="shared" si="11"/>
        <v>0</v>
      </c>
      <c r="R57" s="40">
        <f t="shared" si="11"/>
        <v>135.954144461</v>
      </c>
      <c r="S57" s="40">
        <f t="shared" si="11"/>
        <v>26.253123296</v>
      </c>
      <c r="T57" s="40">
        <f t="shared" si="11"/>
        <v>0</v>
      </c>
      <c r="U57" s="40">
        <f t="shared" si="11"/>
        <v>0</v>
      </c>
      <c r="V57" s="40">
        <f t="shared" si="11"/>
        <v>98.46771816500001</v>
      </c>
      <c r="W57" s="40">
        <f t="shared" si="11"/>
        <v>0</v>
      </c>
      <c r="X57" s="40">
        <f t="shared" si="11"/>
        <v>0</v>
      </c>
      <c r="Y57" s="40">
        <f t="shared" si="11"/>
        <v>0</v>
      </c>
      <c r="Z57" s="40">
        <f t="shared" si="11"/>
        <v>0</v>
      </c>
      <c r="AA57" s="40">
        <f t="shared" si="11"/>
        <v>0</v>
      </c>
      <c r="AB57" s="40">
        <f t="shared" si="11"/>
        <v>55.724362248</v>
      </c>
      <c r="AC57" s="40">
        <f t="shared" si="11"/>
        <v>4.811519614</v>
      </c>
      <c r="AD57" s="40">
        <f t="shared" si="11"/>
        <v>0</v>
      </c>
      <c r="AE57" s="40">
        <f t="shared" si="11"/>
        <v>0</v>
      </c>
      <c r="AF57" s="40">
        <f t="shared" si="11"/>
        <v>69.763972555</v>
      </c>
      <c r="AG57" s="40">
        <f t="shared" si="11"/>
        <v>0</v>
      </c>
      <c r="AH57" s="40">
        <f t="shared" si="11"/>
        <v>0</v>
      </c>
      <c r="AI57" s="40">
        <f aca="true" t="shared" si="12" ref="AI57:BJ57">AI25+AI36+AI41+AI50+AI55</f>
        <v>0</v>
      </c>
      <c r="AJ57" s="40">
        <f t="shared" si="12"/>
        <v>0</v>
      </c>
      <c r="AK57" s="40">
        <f t="shared" si="12"/>
        <v>0</v>
      </c>
      <c r="AL57" s="40">
        <f t="shared" si="12"/>
        <v>24.724149744</v>
      </c>
      <c r="AM57" s="40">
        <f t="shared" si="12"/>
        <v>0.385371563</v>
      </c>
      <c r="AN57" s="40">
        <f t="shared" si="12"/>
        <v>0</v>
      </c>
      <c r="AO57" s="40">
        <f t="shared" si="12"/>
        <v>0</v>
      </c>
      <c r="AP57" s="40">
        <f t="shared" si="12"/>
        <v>10.6484096</v>
      </c>
      <c r="AQ57" s="40">
        <f t="shared" si="12"/>
        <v>0</v>
      </c>
      <c r="AR57" s="40">
        <f t="shared" si="12"/>
        <v>0.001413942</v>
      </c>
      <c r="AS57" s="40">
        <f t="shared" si="12"/>
        <v>0</v>
      </c>
      <c r="AT57" s="40">
        <f t="shared" si="12"/>
        <v>0</v>
      </c>
      <c r="AU57" s="40">
        <f t="shared" si="12"/>
        <v>0</v>
      </c>
      <c r="AV57" s="40">
        <f t="shared" si="12"/>
        <v>249.12835673</v>
      </c>
      <c r="AW57" s="40">
        <f t="shared" si="12"/>
        <v>370.92915258100004</v>
      </c>
      <c r="AX57" s="40">
        <f t="shared" si="12"/>
        <v>0</v>
      </c>
      <c r="AY57" s="40">
        <f t="shared" si="12"/>
        <v>0</v>
      </c>
      <c r="AZ57" s="40">
        <f t="shared" si="12"/>
        <v>1341.066618496</v>
      </c>
      <c r="BA57" s="40">
        <f t="shared" si="12"/>
        <v>0</v>
      </c>
      <c r="BB57" s="40">
        <f t="shared" si="12"/>
        <v>0</v>
      </c>
      <c r="BC57" s="40">
        <f t="shared" si="12"/>
        <v>0</v>
      </c>
      <c r="BD57" s="40">
        <f t="shared" si="12"/>
        <v>0</v>
      </c>
      <c r="BE57" s="40">
        <f t="shared" si="12"/>
        <v>0</v>
      </c>
      <c r="BF57" s="40">
        <f t="shared" si="12"/>
        <v>51.169780307</v>
      </c>
      <c r="BG57" s="40">
        <f t="shared" si="12"/>
        <v>30.099628556</v>
      </c>
      <c r="BH57" s="40">
        <f t="shared" si="12"/>
        <v>0</v>
      </c>
      <c r="BI57" s="40">
        <f t="shared" si="12"/>
        <v>0</v>
      </c>
      <c r="BJ57" s="40">
        <f t="shared" si="12"/>
        <v>69.66688386</v>
      </c>
      <c r="BK57" s="16">
        <f>BK25+BK36+BK41+BK50+BK55</f>
        <v>5728.470933726</v>
      </c>
    </row>
    <row r="58" spans="1:63" ht="12.75">
      <c r="A58" s="9"/>
      <c r="B58" s="5"/>
      <c r="C58" s="75"/>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4"/>
    </row>
    <row r="59" spans="1:63" ht="12.75">
      <c r="A59" s="9" t="s">
        <v>5</v>
      </c>
      <c r="B59" s="43" t="s">
        <v>23</v>
      </c>
      <c r="C59" s="75"/>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4"/>
    </row>
    <row r="60" spans="1:63" ht="12.75">
      <c r="A60" s="9"/>
      <c r="B60" s="10" t="s">
        <v>33</v>
      </c>
      <c r="C60" s="15">
        <v>0</v>
      </c>
      <c r="D60" s="15">
        <v>0</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6">
        <v>0</v>
      </c>
    </row>
    <row r="61" spans="1:63" ht="13.5" thickBot="1">
      <c r="A61" s="13"/>
      <c r="B61" s="6" t="s">
        <v>43</v>
      </c>
      <c r="C61" s="44">
        <f>SUM(C60)</f>
        <v>0</v>
      </c>
      <c r="D61" s="45">
        <f aca="true" t="shared" si="13" ref="D61:BK61">SUM(D60)</f>
        <v>0</v>
      </c>
      <c r="E61" s="45">
        <f t="shared" si="13"/>
        <v>0</v>
      </c>
      <c r="F61" s="45">
        <f t="shared" si="13"/>
        <v>0</v>
      </c>
      <c r="G61" s="46">
        <f t="shared" si="13"/>
        <v>0</v>
      </c>
      <c r="H61" s="47">
        <f t="shared" si="13"/>
        <v>0</v>
      </c>
      <c r="I61" s="45">
        <f t="shared" si="13"/>
        <v>0</v>
      </c>
      <c r="J61" s="45">
        <f t="shared" si="13"/>
        <v>0</v>
      </c>
      <c r="K61" s="45">
        <f t="shared" si="13"/>
        <v>0</v>
      </c>
      <c r="L61" s="48">
        <f t="shared" si="13"/>
        <v>0</v>
      </c>
      <c r="M61" s="44">
        <f t="shared" si="13"/>
        <v>0</v>
      </c>
      <c r="N61" s="45">
        <f t="shared" si="13"/>
        <v>0</v>
      </c>
      <c r="O61" s="45">
        <f t="shared" si="13"/>
        <v>0</v>
      </c>
      <c r="P61" s="45">
        <f t="shared" si="13"/>
        <v>0</v>
      </c>
      <c r="Q61" s="45">
        <f t="shared" si="13"/>
        <v>0</v>
      </c>
      <c r="R61" s="45">
        <f t="shared" si="13"/>
        <v>0</v>
      </c>
      <c r="S61" s="45">
        <f t="shared" si="13"/>
        <v>0</v>
      </c>
      <c r="T61" s="45">
        <f t="shared" si="13"/>
        <v>0</v>
      </c>
      <c r="U61" s="45">
        <f t="shared" si="13"/>
        <v>0</v>
      </c>
      <c r="V61" s="48">
        <f t="shared" si="13"/>
        <v>0</v>
      </c>
      <c r="W61" s="44">
        <f t="shared" si="13"/>
        <v>0</v>
      </c>
      <c r="X61" s="45">
        <f t="shared" si="13"/>
        <v>0</v>
      </c>
      <c r="Y61" s="45">
        <f t="shared" si="13"/>
        <v>0</v>
      </c>
      <c r="Z61" s="45">
        <f t="shared" si="13"/>
        <v>0</v>
      </c>
      <c r="AA61" s="45">
        <f t="shared" si="13"/>
        <v>0</v>
      </c>
      <c r="AB61" s="45">
        <f t="shared" si="13"/>
        <v>0</v>
      </c>
      <c r="AC61" s="45">
        <f t="shared" si="13"/>
        <v>0</v>
      </c>
      <c r="AD61" s="45">
        <f t="shared" si="13"/>
        <v>0</v>
      </c>
      <c r="AE61" s="45">
        <f t="shared" si="13"/>
        <v>0</v>
      </c>
      <c r="AF61" s="48">
        <f t="shared" si="13"/>
        <v>0</v>
      </c>
      <c r="AG61" s="44">
        <f t="shared" si="13"/>
        <v>0</v>
      </c>
      <c r="AH61" s="45">
        <f t="shared" si="13"/>
        <v>0</v>
      </c>
      <c r="AI61" s="45">
        <f t="shared" si="13"/>
        <v>0</v>
      </c>
      <c r="AJ61" s="45">
        <f t="shared" si="13"/>
        <v>0</v>
      </c>
      <c r="AK61" s="45">
        <f t="shared" si="13"/>
        <v>0</v>
      </c>
      <c r="AL61" s="45">
        <f t="shared" si="13"/>
        <v>0</v>
      </c>
      <c r="AM61" s="45">
        <f t="shared" si="13"/>
        <v>0</v>
      </c>
      <c r="AN61" s="45">
        <f t="shared" si="13"/>
        <v>0</v>
      </c>
      <c r="AO61" s="45">
        <f t="shared" si="13"/>
        <v>0</v>
      </c>
      <c r="AP61" s="48">
        <f t="shared" si="13"/>
        <v>0</v>
      </c>
      <c r="AQ61" s="44">
        <f t="shared" si="13"/>
        <v>0</v>
      </c>
      <c r="AR61" s="45">
        <f t="shared" si="13"/>
        <v>0</v>
      </c>
      <c r="AS61" s="45">
        <f t="shared" si="13"/>
        <v>0</v>
      </c>
      <c r="AT61" s="45">
        <f t="shared" si="13"/>
        <v>0</v>
      </c>
      <c r="AU61" s="45">
        <f t="shared" si="13"/>
        <v>0</v>
      </c>
      <c r="AV61" s="45">
        <f t="shared" si="13"/>
        <v>0</v>
      </c>
      <c r="AW61" s="45">
        <f t="shared" si="13"/>
        <v>0</v>
      </c>
      <c r="AX61" s="45">
        <f t="shared" si="13"/>
        <v>0</v>
      </c>
      <c r="AY61" s="45">
        <f t="shared" si="13"/>
        <v>0</v>
      </c>
      <c r="AZ61" s="48">
        <f t="shared" si="13"/>
        <v>0</v>
      </c>
      <c r="BA61" s="44">
        <f t="shared" si="13"/>
        <v>0</v>
      </c>
      <c r="BB61" s="45">
        <f t="shared" si="13"/>
        <v>0</v>
      </c>
      <c r="BC61" s="45">
        <f t="shared" si="13"/>
        <v>0</v>
      </c>
      <c r="BD61" s="45">
        <f t="shared" si="13"/>
        <v>0</v>
      </c>
      <c r="BE61" s="45">
        <f t="shared" si="13"/>
        <v>0</v>
      </c>
      <c r="BF61" s="45">
        <f t="shared" si="13"/>
        <v>0</v>
      </c>
      <c r="BG61" s="45">
        <f t="shared" si="13"/>
        <v>0</v>
      </c>
      <c r="BH61" s="45">
        <f t="shared" si="13"/>
        <v>0</v>
      </c>
      <c r="BI61" s="45">
        <f t="shared" si="13"/>
        <v>0</v>
      </c>
      <c r="BJ61" s="48">
        <f t="shared" si="13"/>
        <v>0</v>
      </c>
      <c r="BK61" s="49">
        <f t="shared" si="13"/>
        <v>0</v>
      </c>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63" ht="12.75">
      <c r="A67" s="12"/>
      <c r="B67" s="7"/>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row>
    <row r="68" spans="1:2" ht="12.75">
      <c r="A68" s="12"/>
      <c r="B68" s="7"/>
    </row>
    <row r="69" spans="1:12" ht="12.75">
      <c r="A69" s="12"/>
      <c r="B69" s="3" t="s">
        <v>66</v>
      </c>
      <c r="L69" s="3" t="s">
        <v>34</v>
      </c>
    </row>
    <row r="70" spans="1:12" ht="12.75">
      <c r="A70" s="12"/>
      <c r="B70" s="3" t="s">
        <v>63</v>
      </c>
      <c r="L70" s="3" t="s">
        <v>28</v>
      </c>
    </row>
    <row r="71" ht="12.75">
      <c r="L71" s="3" t="s">
        <v>29</v>
      </c>
    </row>
    <row r="72" spans="2:12" ht="12.75">
      <c r="B72" s="71" t="s">
        <v>67</v>
      </c>
      <c r="C72" s="71"/>
      <c r="D72" s="71"/>
      <c r="E72" s="71"/>
      <c r="L72" s="3" t="s">
        <v>52</v>
      </c>
    </row>
    <row r="73" spans="2:12" ht="12.75">
      <c r="B73" s="71" t="s">
        <v>68</v>
      </c>
      <c r="C73" s="71"/>
      <c r="D73" s="71"/>
      <c r="E73" s="71"/>
      <c r="L73" s="3" t="s">
        <v>54</v>
      </c>
    </row>
    <row r="74" spans="2:12" ht="12.75">
      <c r="B74" s="3"/>
      <c r="L74" s="3" t="s">
        <v>30</v>
      </c>
    </row>
    <row r="77" spans="1:63" ht="14.25">
      <c r="A77" s="51"/>
      <c r="B77" s="14" t="s">
        <v>55</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1</v>
      </c>
      <c r="B78" s="8" t="s">
        <v>64</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2</v>
      </c>
      <c r="B79" s="8" t="s">
        <v>56</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3</v>
      </c>
      <c r="B80" s="8" t="s">
        <v>57</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4</v>
      </c>
      <c r="B81" s="8" t="s">
        <v>58</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5</v>
      </c>
      <c r="B82" s="8" t="s">
        <v>59</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row>
    <row r="83" spans="1:63" ht="14.25">
      <c r="A83" s="52">
        <v>6</v>
      </c>
      <c r="B83" s="8" t="s">
        <v>60</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63" ht="14.25">
      <c r="A84" s="52">
        <v>7</v>
      </c>
      <c r="B84" s="8" t="s">
        <v>65</v>
      </c>
      <c r="C84" s="51"/>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sheetData>
  <sheetProtection/>
  <mergeCells count="51">
    <mergeCell ref="AG3:AP3"/>
    <mergeCell ref="AL4:AP4"/>
    <mergeCell ref="AG4:AK4"/>
    <mergeCell ref="BA4:BE4"/>
    <mergeCell ref="C58:BK58"/>
    <mergeCell ref="C26:BK26"/>
    <mergeCell ref="C27:BK27"/>
    <mergeCell ref="BF4:BJ4"/>
    <mergeCell ref="C22:BK22"/>
    <mergeCell ref="M4:Q4"/>
    <mergeCell ref="C28:BK28"/>
    <mergeCell ref="C3:L3"/>
    <mergeCell ref="C52:BK52"/>
    <mergeCell ref="C44:BK44"/>
    <mergeCell ref="A1:A5"/>
    <mergeCell ref="B1:B5"/>
    <mergeCell ref="C1:BK1"/>
    <mergeCell ref="C2:V2"/>
    <mergeCell ref="W2:AP2"/>
    <mergeCell ref="M3:V3"/>
    <mergeCell ref="AQ3:AZ3"/>
    <mergeCell ref="C16:BK16"/>
    <mergeCell ref="C56:BK56"/>
    <mergeCell ref="C51:BK51"/>
    <mergeCell ref="C59:BK59"/>
    <mergeCell ref="AQ2:BJ2"/>
    <mergeCell ref="AQ4:AU4"/>
    <mergeCell ref="BK2:BK5"/>
    <mergeCell ref="W3:AF3"/>
    <mergeCell ref="BA3:BJ3"/>
    <mergeCell ref="C10:BK10"/>
    <mergeCell ref="C19:BK19"/>
    <mergeCell ref="W4:AA4"/>
    <mergeCell ref="AB4:AF4"/>
    <mergeCell ref="B73:E73"/>
    <mergeCell ref="C38:BK38"/>
    <mergeCell ref="B72:E72"/>
    <mergeCell ref="C6:BK6"/>
    <mergeCell ref="C7:BK7"/>
    <mergeCell ref="C53:BK53"/>
    <mergeCell ref="C31:BK31"/>
    <mergeCell ref="C37:BK37"/>
    <mergeCell ref="AV4:AZ4"/>
    <mergeCell ref="R4:V4"/>
    <mergeCell ref="C47:BK47"/>
    <mergeCell ref="C39:BK39"/>
    <mergeCell ref="C43:BK43"/>
    <mergeCell ref="C13:BK13"/>
    <mergeCell ref="C42:BK42"/>
    <mergeCell ref="H4:L4"/>
    <mergeCell ref="C4:G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C9" sqref="C9"/>
    </sheetView>
  </sheetViews>
  <sheetFormatPr defaultColWidth="9.140625" defaultRowHeight="12.75"/>
  <cols>
    <col min="1" max="1" width="6.7109375" style="0" bestFit="1" customWidth="1"/>
    <col min="2" max="2" width="25.28125" style="0" bestFit="1" customWidth="1"/>
    <col min="3" max="3" width="19.00390625" style="0" customWidth="1"/>
    <col min="4" max="4" width="18.00390625" style="0" customWidth="1"/>
    <col min="5" max="5" width="21.8515625" style="0" customWidth="1"/>
    <col min="6" max="6" width="11.140625" style="0" customWidth="1"/>
    <col min="7" max="7" width="20.421875" style="0" customWidth="1"/>
    <col min="8" max="8" width="16.57421875" style="0" customWidth="1"/>
    <col min="9" max="9" width="18.8515625" style="0" customWidth="1"/>
    <col min="10" max="10" width="20.00390625" style="0" customWidth="1"/>
  </cols>
  <sheetData>
    <row r="1" spans="1:10" ht="12.75">
      <c r="A1" s="103" t="s">
        <v>77</v>
      </c>
      <c r="B1" s="102"/>
      <c r="C1" s="102"/>
      <c r="D1" s="102"/>
      <c r="E1" s="102"/>
      <c r="F1" s="102"/>
      <c r="G1" s="102"/>
      <c r="H1" s="102"/>
      <c r="I1" s="102"/>
      <c r="J1" s="101"/>
    </row>
    <row r="2" spans="1:10" ht="12.75">
      <c r="A2" s="103" t="s">
        <v>78</v>
      </c>
      <c r="B2" s="102"/>
      <c r="C2" s="102"/>
      <c r="D2" s="102"/>
      <c r="E2" s="102"/>
      <c r="F2" s="102"/>
      <c r="G2" s="102"/>
      <c r="H2" s="102"/>
      <c r="I2" s="102"/>
      <c r="J2" s="101"/>
    </row>
    <row r="3" spans="1:10" ht="45">
      <c r="A3" s="104" t="s">
        <v>35</v>
      </c>
      <c r="B3" s="108" t="s">
        <v>79</v>
      </c>
      <c r="C3" s="108" t="s">
        <v>80</v>
      </c>
      <c r="D3" s="108" t="s">
        <v>81</v>
      </c>
      <c r="E3" s="108" t="s">
        <v>7</v>
      </c>
      <c r="F3" s="108" t="s">
        <v>8</v>
      </c>
      <c r="G3" s="108" t="s">
        <v>20</v>
      </c>
      <c r="H3" s="108" t="s">
        <v>82</v>
      </c>
      <c r="I3" s="108" t="s">
        <v>83</v>
      </c>
      <c r="J3" s="108" t="s">
        <v>84</v>
      </c>
    </row>
    <row r="4" spans="1:10" ht="12.75">
      <c r="A4" s="105">
        <v>1</v>
      </c>
      <c r="B4" s="106" t="s">
        <v>85</v>
      </c>
      <c r="C4" s="110">
        <v>0</v>
      </c>
      <c r="D4" s="110">
        <v>0</v>
      </c>
      <c r="E4" s="110">
        <v>0.157221291</v>
      </c>
      <c r="F4" s="109">
        <v>0</v>
      </c>
      <c r="G4" s="109">
        <v>0</v>
      </c>
      <c r="H4" s="109">
        <v>0</v>
      </c>
      <c r="I4" s="109">
        <v>0</v>
      </c>
      <c r="J4" s="109">
        <v>0</v>
      </c>
    </row>
    <row r="5" spans="1:10" ht="12.75">
      <c r="A5" s="105">
        <v>2</v>
      </c>
      <c r="B5" s="107" t="s">
        <v>86</v>
      </c>
      <c r="C5" s="110">
        <v>0.21764725</v>
      </c>
      <c r="D5" s="110">
        <v>0.928360229</v>
      </c>
      <c r="E5" s="110">
        <v>57.983193423</v>
      </c>
      <c r="F5" s="109">
        <v>0</v>
      </c>
      <c r="G5" s="109">
        <v>0</v>
      </c>
      <c r="H5" s="109">
        <v>0</v>
      </c>
      <c r="I5" s="109">
        <v>0</v>
      </c>
      <c r="J5" s="109">
        <v>0</v>
      </c>
    </row>
    <row r="6" spans="1:10" ht="12.75">
      <c r="A6" s="105">
        <v>3</v>
      </c>
      <c r="B6" s="106" t="s">
        <v>87</v>
      </c>
      <c r="C6" s="110">
        <v>0</v>
      </c>
      <c r="D6" s="110">
        <v>0</v>
      </c>
      <c r="E6" s="110">
        <v>0.351419746</v>
      </c>
      <c r="F6" s="109">
        <v>0</v>
      </c>
      <c r="G6" s="109">
        <v>0</v>
      </c>
      <c r="H6" s="109">
        <v>0</v>
      </c>
      <c r="I6" s="109">
        <v>0</v>
      </c>
      <c r="J6" s="109">
        <v>0</v>
      </c>
    </row>
    <row r="7" spans="1:10" ht="12.75">
      <c r="A7" s="105">
        <v>4</v>
      </c>
      <c r="B7" s="107" t="s">
        <v>88</v>
      </c>
      <c r="C7" s="110">
        <v>0.028517567</v>
      </c>
      <c r="D7" s="110">
        <v>0.512048617</v>
      </c>
      <c r="E7" s="110">
        <v>5.314191521</v>
      </c>
      <c r="F7" s="109">
        <v>0</v>
      </c>
      <c r="G7" s="109">
        <v>0</v>
      </c>
      <c r="H7" s="109">
        <v>0</v>
      </c>
      <c r="I7" s="109">
        <v>0</v>
      </c>
      <c r="J7" s="109">
        <v>0</v>
      </c>
    </row>
    <row r="8" spans="1:10" ht="12.75">
      <c r="A8" s="105">
        <v>5</v>
      </c>
      <c r="B8" s="107" t="s">
        <v>89</v>
      </c>
      <c r="C8" s="110">
        <v>0.043015592</v>
      </c>
      <c r="D8" s="110">
        <v>0.071233083</v>
      </c>
      <c r="E8" s="110">
        <v>12.979546829</v>
      </c>
      <c r="F8" s="109">
        <v>0</v>
      </c>
      <c r="G8" s="109">
        <v>0</v>
      </c>
      <c r="H8" s="109">
        <v>0</v>
      </c>
      <c r="I8" s="109">
        <v>0</v>
      </c>
      <c r="J8" s="109">
        <v>0</v>
      </c>
    </row>
    <row r="9" spans="1:10" ht="12.75">
      <c r="A9" s="105">
        <v>6</v>
      </c>
      <c r="B9" s="107" t="s">
        <v>90</v>
      </c>
      <c r="C9" s="110">
        <v>0.15224378</v>
      </c>
      <c r="D9" s="110">
        <v>2.320115299</v>
      </c>
      <c r="E9" s="110">
        <v>8.661103461</v>
      </c>
      <c r="F9" s="109">
        <v>0</v>
      </c>
      <c r="G9" s="109">
        <v>0</v>
      </c>
      <c r="H9" s="109">
        <v>0</v>
      </c>
      <c r="I9" s="109">
        <v>0</v>
      </c>
      <c r="J9" s="109">
        <v>0</v>
      </c>
    </row>
    <row r="10" spans="1:10" ht="12.75">
      <c r="A10" s="105">
        <v>7</v>
      </c>
      <c r="B10" s="107" t="s">
        <v>91</v>
      </c>
      <c r="C10" s="110">
        <v>0.065774927</v>
      </c>
      <c r="D10" s="110">
        <v>0.064042624</v>
      </c>
      <c r="E10" s="110">
        <v>8.801258876</v>
      </c>
      <c r="F10" s="109">
        <v>0</v>
      </c>
      <c r="G10" s="109">
        <v>0</v>
      </c>
      <c r="H10" s="109">
        <v>0</v>
      </c>
      <c r="I10" s="109">
        <v>0</v>
      </c>
      <c r="J10" s="109">
        <v>0</v>
      </c>
    </row>
    <row r="11" spans="1:10" ht="12.75">
      <c r="A11" s="105">
        <v>8</v>
      </c>
      <c r="B11" s="106" t="s">
        <v>92</v>
      </c>
      <c r="C11" s="110">
        <v>0</v>
      </c>
      <c r="D11" s="110">
        <v>0</v>
      </c>
      <c r="E11" s="110">
        <v>0.388257592</v>
      </c>
      <c r="F11" s="109">
        <v>0</v>
      </c>
      <c r="G11" s="109">
        <v>0</v>
      </c>
      <c r="H11" s="109">
        <v>0</v>
      </c>
      <c r="I11" s="109">
        <v>0</v>
      </c>
      <c r="J11" s="109">
        <v>0</v>
      </c>
    </row>
    <row r="12" spans="1:10" ht="12.75">
      <c r="A12" s="105">
        <v>9</v>
      </c>
      <c r="B12" s="106" t="s">
        <v>93</v>
      </c>
      <c r="C12" s="110">
        <v>0</v>
      </c>
      <c r="D12" s="110">
        <v>0</v>
      </c>
      <c r="E12" s="110">
        <v>0.414693137</v>
      </c>
      <c r="F12" s="109">
        <v>0</v>
      </c>
      <c r="G12" s="109">
        <v>0</v>
      </c>
      <c r="H12" s="109">
        <v>0</v>
      </c>
      <c r="I12" s="109">
        <v>0</v>
      </c>
      <c r="J12" s="109">
        <v>0</v>
      </c>
    </row>
    <row r="13" spans="1:10" ht="12.75">
      <c r="A13" s="105">
        <v>10</v>
      </c>
      <c r="B13" s="107" t="s">
        <v>94</v>
      </c>
      <c r="C13" s="110">
        <v>1.118383086</v>
      </c>
      <c r="D13" s="110">
        <v>13.986666244</v>
      </c>
      <c r="E13" s="110">
        <v>22.080758201</v>
      </c>
      <c r="F13" s="109">
        <v>0</v>
      </c>
      <c r="G13" s="109">
        <v>0</v>
      </c>
      <c r="H13" s="109">
        <v>0</v>
      </c>
      <c r="I13" s="109">
        <v>0</v>
      </c>
      <c r="J13" s="109">
        <v>0</v>
      </c>
    </row>
    <row r="14" spans="1:10" ht="12.75">
      <c r="A14" s="105">
        <v>11</v>
      </c>
      <c r="B14" s="107" t="s">
        <v>95</v>
      </c>
      <c r="C14" s="110">
        <v>2.167662866</v>
      </c>
      <c r="D14" s="110">
        <v>25.138461954</v>
      </c>
      <c r="E14" s="110">
        <v>234.882326498</v>
      </c>
      <c r="F14" s="109">
        <v>0</v>
      </c>
      <c r="G14" s="109">
        <v>0</v>
      </c>
      <c r="H14" s="109">
        <v>0</v>
      </c>
      <c r="I14" s="109">
        <v>0</v>
      </c>
      <c r="J14" s="109">
        <v>0</v>
      </c>
    </row>
    <row r="15" spans="1:10" ht="12.75">
      <c r="A15" s="105">
        <v>12</v>
      </c>
      <c r="B15" s="107" t="s">
        <v>96</v>
      </c>
      <c r="C15" s="110">
        <v>2.081534733</v>
      </c>
      <c r="D15" s="110">
        <v>6.113846856</v>
      </c>
      <c r="E15" s="110">
        <v>104.209694209</v>
      </c>
      <c r="F15" s="109">
        <v>0</v>
      </c>
      <c r="G15" s="109">
        <v>0</v>
      </c>
      <c r="H15" s="109">
        <v>0</v>
      </c>
      <c r="I15" s="109">
        <v>0</v>
      </c>
      <c r="J15" s="109">
        <v>0</v>
      </c>
    </row>
    <row r="16" spans="1:10" ht="12.75">
      <c r="A16" s="105">
        <v>13</v>
      </c>
      <c r="B16" s="107" t="s">
        <v>97</v>
      </c>
      <c r="C16" s="110">
        <v>0.300202087</v>
      </c>
      <c r="D16" s="110">
        <v>0</v>
      </c>
      <c r="E16" s="110">
        <v>4.055593646</v>
      </c>
      <c r="F16" s="109">
        <v>0</v>
      </c>
      <c r="G16" s="109">
        <v>0</v>
      </c>
      <c r="H16" s="109">
        <v>0</v>
      </c>
      <c r="I16" s="109">
        <v>0</v>
      </c>
      <c r="J16" s="109">
        <v>0</v>
      </c>
    </row>
    <row r="17" spans="1:10" ht="12.75">
      <c r="A17" s="105">
        <v>14</v>
      </c>
      <c r="B17" s="107" t="s">
        <v>98</v>
      </c>
      <c r="C17" s="110">
        <v>0</v>
      </c>
      <c r="D17" s="110">
        <v>3.3336E-05</v>
      </c>
      <c r="E17" s="110">
        <v>1.264855023</v>
      </c>
      <c r="F17" s="109">
        <v>0</v>
      </c>
      <c r="G17" s="109">
        <v>0</v>
      </c>
      <c r="H17" s="109">
        <v>0</v>
      </c>
      <c r="I17" s="109">
        <v>0</v>
      </c>
      <c r="J17" s="109">
        <v>0</v>
      </c>
    </row>
    <row r="18" spans="1:10" ht="12.75">
      <c r="A18" s="105">
        <v>15</v>
      </c>
      <c r="B18" s="107" t="s">
        <v>99</v>
      </c>
      <c r="C18" s="110">
        <v>0.300769604</v>
      </c>
      <c r="D18" s="110">
        <v>0.255421529</v>
      </c>
      <c r="E18" s="110">
        <v>12.337326432</v>
      </c>
      <c r="F18" s="109">
        <v>0</v>
      </c>
      <c r="G18" s="109">
        <v>0</v>
      </c>
      <c r="H18" s="109">
        <v>0</v>
      </c>
      <c r="I18" s="109">
        <v>0</v>
      </c>
      <c r="J18" s="109">
        <v>0</v>
      </c>
    </row>
    <row r="19" spans="1:10" ht="12.75">
      <c r="A19" s="105">
        <v>16</v>
      </c>
      <c r="B19" s="107" t="s">
        <v>100</v>
      </c>
      <c r="C19" s="110">
        <v>8.001280233</v>
      </c>
      <c r="D19" s="110">
        <v>63.411454401</v>
      </c>
      <c r="E19" s="110">
        <v>288.028242416</v>
      </c>
      <c r="F19" s="109">
        <v>0</v>
      </c>
      <c r="G19" s="109">
        <v>0</v>
      </c>
      <c r="H19" s="109">
        <v>0</v>
      </c>
      <c r="I19" s="109">
        <v>0</v>
      </c>
      <c r="J19" s="109">
        <v>0</v>
      </c>
    </row>
    <row r="20" spans="1:10" ht="12.75">
      <c r="A20" s="105">
        <v>17</v>
      </c>
      <c r="B20" s="107" t="s">
        <v>101</v>
      </c>
      <c r="C20" s="110">
        <v>0.637196529</v>
      </c>
      <c r="D20" s="110">
        <v>2.210160467</v>
      </c>
      <c r="E20" s="110">
        <v>23.777963519</v>
      </c>
      <c r="F20" s="109">
        <v>0</v>
      </c>
      <c r="G20" s="109">
        <v>0</v>
      </c>
      <c r="H20" s="109">
        <v>0</v>
      </c>
      <c r="I20" s="109">
        <v>0</v>
      </c>
      <c r="J20" s="109">
        <v>0</v>
      </c>
    </row>
    <row r="21" spans="1:10" ht="12.75">
      <c r="A21" s="105">
        <v>18</v>
      </c>
      <c r="B21" s="106" t="s">
        <v>102</v>
      </c>
      <c r="C21" s="110">
        <v>0</v>
      </c>
      <c r="D21" s="110">
        <v>0</v>
      </c>
      <c r="E21" s="110">
        <v>0.056633489</v>
      </c>
      <c r="F21" s="109">
        <v>0</v>
      </c>
      <c r="G21" s="109">
        <v>0</v>
      </c>
      <c r="H21" s="109">
        <v>0</v>
      </c>
      <c r="I21" s="109">
        <v>0</v>
      </c>
      <c r="J21" s="109">
        <v>0</v>
      </c>
    </row>
    <row r="22" spans="1:10" ht="12.75">
      <c r="A22" s="105">
        <v>19</v>
      </c>
      <c r="B22" s="107" t="s">
        <v>103</v>
      </c>
      <c r="C22" s="110">
        <v>3.365506821</v>
      </c>
      <c r="D22" s="110">
        <v>2.562181231</v>
      </c>
      <c r="E22" s="110">
        <v>64.750942122</v>
      </c>
      <c r="F22" s="109">
        <v>0</v>
      </c>
      <c r="G22" s="109">
        <v>0</v>
      </c>
      <c r="H22" s="109">
        <v>0</v>
      </c>
      <c r="I22" s="109">
        <v>0</v>
      </c>
      <c r="J22" s="109">
        <v>0</v>
      </c>
    </row>
    <row r="23" spans="1:10" ht="12.75">
      <c r="A23" s="105">
        <v>20</v>
      </c>
      <c r="B23" s="107" t="s">
        <v>104</v>
      </c>
      <c r="C23" s="110">
        <v>744.73887788</v>
      </c>
      <c r="D23" s="110">
        <v>329.786552229</v>
      </c>
      <c r="E23" s="110">
        <v>1699.758382423</v>
      </c>
      <c r="F23" s="109">
        <v>0</v>
      </c>
      <c r="G23" s="109">
        <v>0</v>
      </c>
      <c r="H23" s="109">
        <v>0</v>
      </c>
      <c r="I23" s="109">
        <v>0</v>
      </c>
      <c r="J23" s="109">
        <v>0</v>
      </c>
    </row>
    <row r="24" spans="1:10" ht="12.75">
      <c r="A24" s="105">
        <v>21</v>
      </c>
      <c r="B24" s="106" t="s">
        <v>105</v>
      </c>
      <c r="C24" s="110">
        <v>0</v>
      </c>
      <c r="D24" s="110">
        <v>0</v>
      </c>
      <c r="E24" s="110">
        <v>0.209180449</v>
      </c>
      <c r="F24" s="109">
        <v>0</v>
      </c>
      <c r="G24" s="109">
        <v>0</v>
      </c>
      <c r="H24" s="109">
        <v>0</v>
      </c>
      <c r="I24" s="109">
        <v>0</v>
      </c>
      <c r="J24" s="109">
        <v>0</v>
      </c>
    </row>
    <row r="25" spans="1:10" ht="12.75">
      <c r="A25" s="105">
        <v>22</v>
      </c>
      <c r="B25" s="107" t="s">
        <v>106</v>
      </c>
      <c r="C25" s="110">
        <v>0.001247481</v>
      </c>
      <c r="D25" s="110">
        <v>0.006002228</v>
      </c>
      <c r="E25" s="110">
        <v>0.206901843</v>
      </c>
      <c r="F25" s="109">
        <v>0</v>
      </c>
      <c r="G25" s="109">
        <v>0</v>
      </c>
      <c r="H25" s="109">
        <v>0</v>
      </c>
      <c r="I25" s="109">
        <v>0</v>
      </c>
      <c r="J25" s="109">
        <v>0</v>
      </c>
    </row>
    <row r="26" spans="1:10" ht="12.75">
      <c r="A26" s="105">
        <v>23</v>
      </c>
      <c r="B26" s="106" t="s">
        <v>107</v>
      </c>
      <c r="C26" s="110">
        <v>0</v>
      </c>
      <c r="D26" s="110">
        <v>0</v>
      </c>
      <c r="E26" s="110">
        <v>0.089438587</v>
      </c>
      <c r="F26" s="109">
        <v>0</v>
      </c>
      <c r="G26" s="109">
        <v>0</v>
      </c>
      <c r="H26" s="109">
        <v>0</v>
      </c>
      <c r="I26" s="109">
        <v>0</v>
      </c>
      <c r="J26" s="109">
        <v>0</v>
      </c>
    </row>
    <row r="27" spans="1:10" ht="12.75">
      <c r="A27" s="105">
        <v>24</v>
      </c>
      <c r="B27" s="106" t="s">
        <v>69</v>
      </c>
      <c r="C27" s="110">
        <v>0</v>
      </c>
      <c r="D27" s="110">
        <v>0</v>
      </c>
      <c r="E27" s="110">
        <v>0.69331361</v>
      </c>
      <c r="F27" s="109">
        <v>0</v>
      </c>
      <c r="G27" s="109">
        <v>0</v>
      </c>
      <c r="H27" s="109">
        <v>0</v>
      </c>
      <c r="I27" s="109">
        <v>0</v>
      </c>
      <c r="J27" s="109">
        <v>0</v>
      </c>
    </row>
    <row r="28" spans="1:10" ht="12.75">
      <c r="A28" s="105">
        <v>25</v>
      </c>
      <c r="B28" s="107" t="s">
        <v>108</v>
      </c>
      <c r="C28" s="110">
        <v>10.163471512</v>
      </c>
      <c r="D28" s="110">
        <v>135.325557106</v>
      </c>
      <c r="E28" s="110">
        <v>313.814638608</v>
      </c>
      <c r="F28" s="109">
        <v>0</v>
      </c>
      <c r="G28" s="109">
        <v>0</v>
      </c>
      <c r="H28" s="109">
        <v>0</v>
      </c>
      <c r="I28" s="109">
        <v>0</v>
      </c>
      <c r="J28" s="109">
        <v>0</v>
      </c>
    </row>
    <row r="29" spans="1:10" ht="12.75">
      <c r="A29" s="105">
        <v>26</v>
      </c>
      <c r="B29" s="107" t="s">
        <v>109</v>
      </c>
      <c r="C29" s="110">
        <v>0.032335957</v>
      </c>
      <c r="D29" s="110">
        <v>0.028267458</v>
      </c>
      <c r="E29" s="110">
        <v>13.302720947</v>
      </c>
      <c r="F29" s="109">
        <v>0</v>
      </c>
      <c r="G29" s="109">
        <v>0</v>
      </c>
      <c r="H29" s="109">
        <v>0</v>
      </c>
      <c r="I29" s="109">
        <v>0</v>
      </c>
      <c r="J29" s="109">
        <v>0</v>
      </c>
    </row>
    <row r="30" spans="1:10" ht="12.75">
      <c r="A30" s="105">
        <v>27</v>
      </c>
      <c r="B30" s="107" t="s">
        <v>14</v>
      </c>
      <c r="C30" s="110">
        <v>8.049928346</v>
      </c>
      <c r="D30" s="110">
        <v>58.859251205</v>
      </c>
      <c r="E30" s="110">
        <v>528.333754369</v>
      </c>
      <c r="F30" s="109">
        <v>0</v>
      </c>
      <c r="G30" s="109">
        <v>0</v>
      </c>
      <c r="H30" s="109">
        <v>0</v>
      </c>
      <c r="I30" s="109">
        <v>0</v>
      </c>
      <c r="J30" s="109">
        <v>0</v>
      </c>
    </row>
    <row r="31" spans="1:10" ht="12.75">
      <c r="A31" s="105">
        <v>28</v>
      </c>
      <c r="B31" s="107" t="s">
        <v>110</v>
      </c>
      <c r="C31" s="110">
        <v>10.347146211</v>
      </c>
      <c r="D31" s="110">
        <v>0</v>
      </c>
      <c r="E31" s="110">
        <v>6.507425759</v>
      </c>
      <c r="F31" s="109">
        <v>0</v>
      </c>
      <c r="G31" s="109">
        <v>0</v>
      </c>
      <c r="H31" s="109">
        <v>0</v>
      </c>
      <c r="I31" s="109">
        <v>0</v>
      </c>
      <c r="J31" s="109">
        <v>0</v>
      </c>
    </row>
    <row r="32" spans="1:10" ht="12.75">
      <c r="A32" s="105">
        <v>29</v>
      </c>
      <c r="B32" s="107" t="s">
        <v>111</v>
      </c>
      <c r="C32" s="110">
        <v>0.716439132</v>
      </c>
      <c r="D32" s="110">
        <v>2.958700583</v>
      </c>
      <c r="E32" s="110">
        <v>26.729465886</v>
      </c>
      <c r="F32" s="109">
        <v>0</v>
      </c>
      <c r="G32" s="109">
        <v>0</v>
      </c>
      <c r="H32" s="109">
        <v>0</v>
      </c>
      <c r="I32" s="109">
        <v>0</v>
      </c>
      <c r="J32" s="109">
        <v>0</v>
      </c>
    </row>
    <row r="33" spans="1:10" ht="12.75">
      <c r="A33" s="105">
        <v>30</v>
      </c>
      <c r="B33" s="107" t="s">
        <v>112</v>
      </c>
      <c r="C33" s="110">
        <v>3.537903371</v>
      </c>
      <c r="D33" s="110">
        <v>4.794865368</v>
      </c>
      <c r="E33" s="110">
        <v>52.767136588</v>
      </c>
      <c r="F33" s="109">
        <v>0</v>
      </c>
      <c r="G33" s="109">
        <v>0</v>
      </c>
      <c r="H33" s="109">
        <v>0</v>
      </c>
      <c r="I33" s="109">
        <v>0</v>
      </c>
      <c r="J33" s="109">
        <v>0</v>
      </c>
    </row>
    <row r="34" spans="1:10" ht="12.75">
      <c r="A34" s="105">
        <v>31</v>
      </c>
      <c r="B34" s="106" t="s">
        <v>113</v>
      </c>
      <c r="C34" s="110">
        <v>0</v>
      </c>
      <c r="D34" s="110">
        <v>0</v>
      </c>
      <c r="E34" s="110">
        <v>0.170434346</v>
      </c>
      <c r="F34" s="109">
        <v>0</v>
      </c>
      <c r="G34" s="109">
        <v>0</v>
      </c>
      <c r="H34" s="109">
        <v>0</v>
      </c>
      <c r="I34" s="109">
        <v>0</v>
      </c>
      <c r="J34" s="109">
        <v>0</v>
      </c>
    </row>
    <row r="35" spans="1:10" ht="12.75">
      <c r="A35" s="105">
        <v>32</v>
      </c>
      <c r="B35" s="107" t="s">
        <v>114</v>
      </c>
      <c r="C35" s="110">
        <v>18.692064518</v>
      </c>
      <c r="D35" s="110">
        <v>119.124891169</v>
      </c>
      <c r="E35" s="110">
        <v>313.408638701</v>
      </c>
      <c r="F35" s="109">
        <v>0</v>
      </c>
      <c r="G35" s="109">
        <v>0</v>
      </c>
      <c r="H35" s="109">
        <v>0</v>
      </c>
      <c r="I35" s="109">
        <v>0</v>
      </c>
      <c r="J35" s="109">
        <v>0</v>
      </c>
    </row>
    <row r="36" spans="1:10" ht="12.75">
      <c r="A36" s="105">
        <v>33</v>
      </c>
      <c r="B36" s="107" t="s">
        <v>115</v>
      </c>
      <c r="C36" s="110">
        <v>1.151904414</v>
      </c>
      <c r="D36" s="110">
        <v>4.055301971</v>
      </c>
      <c r="E36" s="110">
        <v>56.414945662</v>
      </c>
      <c r="F36" s="109">
        <v>0</v>
      </c>
      <c r="G36" s="109">
        <v>0</v>
      </c>
      <c r="H36" s="109">
        <v>0</v>
      </c>
      <c r="I36" s="109">
        <v>0</v>
      </c>
      <c r="J36" s="109">
        <v>0</v>
      </c>
    </row>
    <row r="37" spans="1:10" ht="12.75">
      <c r="A37" s="105">
        <v>34</v>
      </c>
      <c r="B37" s="107" t="s">
        <v>116</v>
      </c>
      <c r="C37" s="110">
        <v>0</v>
      </c>
      <c r="D37" s="110">
        <v>0</v>
      </c>
      <c r="E37" s="110">
        <v>0.399501312</v>
      </c>
      <c r="F37" s="109">
        <v>0</v>
      </c>
      <c r="G37" s="109">
        <v>0</v>
      </c>
      <c r="H37" s="109">
        <v>0</v>
      </c>
      <c r="I37" s="109">
        <v>0</v>
      </c>
      <c r="J37" s="109">
        <v>0</v>
      </c>
    </row>
    <row r="38" spans="1:10" ht="12.75">
      <c r="A38" s="105">
        <v>35</v>
      </c>
      <c r="B38" s="107" t="s">
        <v>117</v>
      </c>
      <c r="C38" s="110">
        <v>3.93512627</v>
      </c>
      <c r="D38" s="110">
        <v>8.471353448</v>
      </c>
      <c r="E38" s="110">
        <v>111.595583816</v>
      </c>
      <c r="F38" s="109">
        <v>0</v>
      </c>
      <c r="G38" s="109">
        <v>0</v>
      </c>
      <c r="H38" s="109">
        <v>0</v>
      </c>
      <c r="I38" s="109">
        <v>0</v>
      </c>
      <c r="J38" s="109">
        <v>0</v>
      </c>
    </row>
    <row r="39" spans="1:10" ht="12.75">
      <c r="A39" s="105">
        <v>36</v>
      </c>
      <c r="B39" s="107" t="s">
        <v>118</v>
      </c>
      <c r="C39" s="110">
        <v>0.249185595</v>
      </c>
      <c r="D39" s="110">
        <v>0.002287404</v>
      </c>
      <c r="E39" s="110">
        <v>8.90607307</v>
      </c>
      <c r="F39" s="109">
        <v>0</v>
      </c>
      <c r="G39" s="109">
        <v>0</v>
      </c>
      <c r="H39" s="109">
        <v>0</v>
      </c>
      <c r="I39" s="109">
        <v>0</v>
      </c>
      <c r="J39" s="109">
        <v>0</v>
      </c>
    </row>
    <row r="40" spans="1:10" ht="12.75">
      <c r="A40" s="105">
        <v>37</v>
      </c>
      <c r="B40" s="107" t="s">
        <v>119</v>
      </c>
      <c r="C40" s="110">
        <v>2.960574059</v>
      </c>
      <c r="D40" s="110">
        <v>30.585963867</v>
      </c>
      <c r="E40" s="110">
        <v>110.039216592</v>
      </c>
      <c r="F40" s="109">
        <v>0</v>
      </c>
      <c r="G40" s="109">
        <v>0</v>
      </c>
      <c r="H40" s="109">
        <v>0</v>
      </c>
      <c r="I40" s="109">
        <v>0</v>
      </c>
      <c r="J40" s="109">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2023-07-11T10:30:42Z</dcterms:modified>
  <cp:category/>
  <cp:version/>
  <cp:contentType/>
  <cp:contentStatus/>
</cp:coreProperties>
</file>