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0"/>
  </bookViews>
  <sheets>
    <sheet name="Anex A1 Frmt for AUM disclosure" sheetId="1" r:id="rId1"/>
    <sheet name="Statewise" sheetId="2" r:id="rId2"/>
  </sheets>
  <definedNames/>
  <calcPr fullCalcOnLoad="1"/>
</workbook>
</file>

<file path=xl/sharedStrings.xml><?xml version="1.0" encoding="utf-8"?>
<sst xmlns="http://schemas.openxmlformats.org/spreadsheetml/2006/main" count="159" uniqueCount="120">
  <si>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</si>
  <si>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</si>
  <si>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</si>
  <si>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</si>
  <si>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</si>
  <si>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</si>
  <si>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</si>
  <si>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</si>
  <si>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</si>
  <si>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</si>
  <si>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</si>
  <si>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</si>
  <si>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</si>
  <si>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</si>
  <si>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</si>
  <si>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</si>
  <si>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</si>
  <si>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</si>
  <si>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</si>
  <si>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</si>
  <si>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</si>
  <si>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</si>
  <si>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</si>
  <si>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</si>
  <si>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</si>
  <si>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</si>
  <si>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</si>
  <si>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</si>
  <si>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</si>
  <si>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</si>
  <si>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</si>
  <si>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</si>
  <si>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</si>
  <si>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</si>
  <si>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</si>
  <si>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</si>
  <si>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</si>
  <si>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</si>
  <si>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</si>
  <si>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</si>
  <si>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</si>
  <si>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</si>
  <si>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</si>
  <si>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</si>
  <si>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</si>
  <si>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</si>
  <si>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</si>
  <si>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</si>
  <si>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</si>
  <si>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</si>
  <si>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</si>
  <si>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</si>
  <si>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</si>
  <si>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</si>
  <si>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</si>
  <si>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</si>
  <si>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</si>
  <si>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</si>
  <si>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</si>
  <si>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</si>
  <si>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</si>
  <si>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</si>
  <si>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</si>
  <si>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Dividend Opportunities Index Fund</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</si>
  <si>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</si>
  <si>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</si>
  <si>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</si>
  <si>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</si>
  <si>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</si>
  <si>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</si>
  <si>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</si>
  <si>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</si>
  <si>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</si>
  <si>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</si>
  <si>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</si>
  <si>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31.Jan.2015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</si>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</sst>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5">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2" xfId="0" applyNumberFormat="1" applyFont="1" applyFill="1" applyBorder="1" applyAlignment="1">
      <alignment/>
    </xf>
    <xf numFmtId="2" fontId="58" fillId="0" borderId="13" xfId="0" applyNumberFormat="1" applyFont="1" applyFill="1" applyBorder="1" applyAlignment="1">
      <alignment/>
    </xf>
    <xf numFmtId="2" fontId="58" fillId="0" borderId="14"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0" xfId="0" applyNumberFormat="1" applyFont="1" applyFill="1" applyBorder="1" applyAlignment="1">
      <alignment/>
    </xf>
    <xf numFmtId="2" fontId="58" fillId="0" borderId="16" xfId="0" applyNumberFormat="1" applyFont="1" applyFill="1" applyBorder="1" applyAlignment="1">
      <alignment/>
    </xf>
    <xf numFmtId="2" fontId="58" fillId="0" borderId="13"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0" fillId="0" borderId="11" xfId="0" applyBorder="1" applyAlignment="1" applyProtection="1">
      <alignment/>
      <protection locked="0"/>
    </xf>
    <xf numFmtId="0" fontId="33" fillId="0" borderId="11" xfId="57" applyFont="1" applyBorder="1">
      <alignment/>
      <protection/>
    </xf>
    <xf numFmtId="0" fontId="33" fillId="0" borderId="11" xfId="57" applyFont="1" applyBorder="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D62" sqref="D62"/>
    </sheetView>
  </sheetViews>
  <sheetFormatPr defaultColWidth="9.140625" defaultRowHeight="12.75"/>
  <cols>
    <col min="1" max="1" width="8.57421875" style="64" bestFit="1" customWidth="1"/>
    <col min="2" max="2" width="62.28125" style="18" bestFit="1" customWidth="1"/>
    <col min="3" max="11" width="4.7109375" style="18" bestFit="1" customWidth="1"/>
    <col min="12" max="12" width="4.8515625" style="18" customWidth="1"/>
    <col min="13" max="23" width="4.7109375" style="18" bestFit="1" customWidth="1"/>
    <col min="24" max="24" width="5.7109375" style="18" bestFit="1" customWidth="1"/>
    <col min="25" max="28" width="4.7109375" style="18" bestFit="1"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62" width="4.7109375" style="18" bestFit="1" customWidth="1"/>
    <col min="63" max="63" width="17.140625" style="18" bestFit="1" customWidth="1"/>
    <col min="64" max="117" width="9.140625" style="18" customWidth="1"/>
    <col min="118" max="16384" width="9.140625" style="64" customWidth="1"/>
  </cols>
  <sheetData>
    <row r="1" spans="1:117" s="59" customFormat="1" ht="19.5" thickBot="1">
      <c r="A1" s="91" t="s">
        <v>41</v>
      </c>
      <c r="B1" s="93" t="s">
        <v>31</v>
      </c>
      <c r="C1" s="95" t="s">
        <v>75</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7"/>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60" customFormat="1" ht="18.75" thickBot="1">
      <c r="A2" s="92"/>
      <c r="B2" s="94"/>
      <c r="C2" s="98" t="s">
        <v>30</v>
      </c>
      <c r="D2" s="99"/>
      <c r="E2" s="99"/>
      <c r="F2" s="99"/>
      <c r="G2" s="99"/>
      <c r="H2" s="99"/>
      <c r="I2" s="99"/>
      <c r="J2" s="99"/>
      <c r="K2" s="99"/>
      <c r="L2" s="99"/>
      <c r="M2" s="99"/>
      <c r="N2" s="99"/>
      <c r="O2" s="99"/>
      <c r="P2" s="99"/>
      <c r="Q2" s="99"/>
      <c r="R2" s="99"/>
      <c r="S2" s="99"/>
      <c r="T2" s="99"/>
      <c r="U2" s="99"/>
      <c r="V2" s="100"/>
      <c r="W2" s="98" t="s">
        <v>26</v>
      </c>
      <c r="X2" s="99"/>
      <c r="Y2" s="99"/>
      <c r="Z2" s="99"/>
      <c r="AA2" s="99"/>
      <c r="AB2" s="99"/>
      <c r="AC2" s="99"/>
      <c r="AD2" s="99"/>
      <c r="AE2" s="99"/>
      <c r="AF2" s="99"/>
      <c r="AG2" s="99"/>
      <c r="AH2" s="99"/>
      <c r="AI2" s="99"/>
      <c r="AJ2" s="99"/>
      <c r="AK2" s="99"/>
      <c r="AL2" s="99"/>
      <c r="AM2" s="99"/>
      <c r="AN2" s="99"/>
      <c r="AO2" s="99"/>
      <c r="AP2" s="100"/>
      <c r="AQ2" s="98" t="s">
        <v>27</v>
      </c>
      <c r="AR2" s="99"/>
      <c r="AS2" s="99"/>
      <c r="AT2" s="99"/>
      <c r="AU2" s="99"/>
      <c r="AV2" s="99"/>
      <c r="AW2" s="99"/>
      <c r="AX2" s="99"/>
      <c r="AY2" s="99"/>
      <c r="AZ2" s="99"/>
      <c r="BA2" s="99"/>
      <c r="BB2" s="99"/>
      <c r="BC2" s="99"/>
      <c r="BD2" s="99"/>
      <c r="BE2" s="99"/>
      <c r="BF2" s="99"/>
      <c r="BG2" s="99"/>
      <c r="BH2" s="99"/>
      <c r="BI2" s="99"/>
      <c r="BJ2" s="100"/>
      <c r="BK2" s="101"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61" customFormat="1" ht="18.75" thickBot="1">
      <c r="A3" s="92"/>
      <c r="B3" s="94"/>
      <c r="C3" s="88" t="s">
        <v>11</v>
      </c>
      <c r="D3" s="89"/>
      <c r="E3" s="89"/>
      <c r="F3" s="89"/>
      <c r="G3" s="89"/>
      <c r="H3" s="89"/>
      <c r="I3" s="89"/>
      <c r="J3" s="89"/>
      <c r="K3" s="89"/>
      <c r="L3" s="90"/>
      <c r="M3" s="88" t="s">
        <v>12</v>
      </c>
      <c r="N3" s="89"/>
      <c r="O3" s="89"/>
      <c r="P3" s="89"/>
      <c r="Q3" s="89"/>
      <c r="R3" s="89"/>
      <c r="S3" s="89"/>
      <c r="T3" s="89"/>
      <c r="U3" s="89"/>
      <c r="V3" s="90"/>
      <c r="W3" s="88" t="s">
        <v>11</v>
      </c>
      <c r="X3" s="89"/>
      <c r="Y3" s="89"/>
      <c r="Z3" s="89"/>
      <c r="AA3" s="89"/>
      <c r="AB3" s="89"/>
      <c r="AC3" s="89"/>
      <c r="AD3" s="89"/>
      <c r="AE3" s="89"/>
      <c r="AF3" s="90"/>
      <c r="AG3" s="88" t="s">
        <v>12</v>
      </c>
      <c r="AH3" s="89"/>
      <c r="AI3" s="89"/>
      <c r="AJ3" s="89"/>
      <c r="AK3" s="89"/>
      <c r="AL3" s="89"/>
      <c r="AM3" s="89"/>
      <c r="AN3" s="89"/>
      <c r="AO3" s="89"/>
      <c r="AP3" s="90"/>
      <c r="AQ3" s="88" t="s">
        <v>11</v>
      </c>
      <c r="AR3" s="89"/>
      <c r="AS3" s="89"/>
      <c r="AT3" s="89"/>
      <c r="AU3" s="89"/>
      <c r="AV3" s="89"/>
      <c r="AW3" s="89"/>
      <c r="AX3" s="89"/>
      <c r="AY3" s="89"/>
      <c r="AZ3" s="90"/>
      <c r="BA3" s="88" t="s">
        <v>12</v>
      </c>
      <c r="BB3" s="89"/>
      <c r="BC3" s="89"/>
      <c r="BD3" s="89"/>
      <c r="BE3" s="89"/>
      <c r="BF3" s="89"/>
      <c r="BG3" s="89"/>
      <c r="BH3" s="89"/>
      <c r="BI3" s="89"/>
      <c r="BJ3" s="90"/>
      <c r="BK3" s="102"/>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61" customFormat="1" ht="18">
      <c r="A4" s="92"/>
      <c r="B4" s="94"/>
      <c r="C4" s="85" t="s">
        <v>37</v>
      </c>
      <c r="D4" s="86"/>
      <c r="E4" s="86"/>
      <c r="F4" s="86"/>
      <c r="G4" s="87"/>
      <c r="H4" s="82" t="s">
        <v>38</v>
      </c>
      <c r="I4" s="83"/>
      <c r="J4" s="83"/>
      <c r="K4" s="83"/>
      <c r="L4" s="84"/>
      <c r="M4" s="85" t="s">
        <v>37</v>
      </c>
      <c r="N4" s="86"/>
      <c r="O4" s="86"/>
      <c r="P4" s="86"/>
      <c r="Q4" s="87"/>
      <c r="R4" s="82" t="s">
        <v>38</v>
      </c>
      <c r="S4" s="83"/>
      <c r="T4" s="83"/>
      <c r="U4" s="83"/>
      <c r="V4" s="84"/>
      <c r="W4" s="85" t="s">
        <v>37</v>
      </c>
      <c r="X4" s="86"/>
      <c r="Y4" s="86"/>
      <c r="Z4" s="86"/>
      <c r="AA4" s="87"/>
      <c r="AB4" s="82" t="s">
        <v>38</v>
      </c>
      <c r="AC4" s="83"/>
      <c r="AD4" s="83"/>
      <c r="AE4" s="83"/>
      <c r="AF4" s="84"/>
      <c r="AG4" s="85" t="s">
        <v>37</v>
      </c>
      <c r="AH4" s="86"/>
      <c r="AI4" s="86"/>
      <c r="AJ4" s="86"/>
      <c r="AK4" s="87"/>
      <c r="AL4" s="82" t="s">
        <v>38</v>
      </c>
      <c r="AM4" s="83"/>
      <c r="AN4" s="83"/>
      <c r="AO4" s="83"/>
      <c r="AP4" s="84"/>
      <c r="AQ4" s="85" t="s">
        <v>37</v>
      </c>
      <c r="AR4" s="86"/>
      <c r="AS4" s="86"/>
      <c r="AT4" s="86"/>
      <c r="AU4" s="87"/>
      <c r="AV4" s="82" t="s">
        <v>38</v>
      </c>
      <c r="AW4" s="83"/>
      <c r="AX4" s="83"/>
      <c r="AY4" s="83"/>
      <c r="AZ4" s="84"/>
      <c r="BA4" s="85" t="s">
        <v>37</v>
      </c>
      <c r="BB4" s="86"/>
      <c r="BC4" s="86"/>
      <c r="BD4" s="86"/>
      <c r="BE4" s="87"/>
      <c r="BF4" s="82" t="s">
        <v>38</v>
      </c>
      <c r="BG4" s="83"/>
      <c r="BH4" s="83"/>
      <c r="BI4" s="83"/>
      <c r="BJ4" s="84"/>
      <c r="BK4" s="102"/>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62" customFormat="1" ht="15" customHeight="1">
      <c r="A5" s="92"/>
      <c r="B5" s="94"/>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3"/>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63" t="s">
        <v>0</v>
      </c>
      <c r="B6" s="17" t="s">
        <v>6</v>
      </c>
      <c r="C6" s="79"/>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1"/>
    </row>
    <row r="7" spans="1:63" ht="12.75">
      <c r="A7" s="63" t="s">
        <v>42</v>
      </c>
      <c r="B7" s="19" t="s">
        <v>13</v>
      </c>
      <c r="C7" s="79"/>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1"/>
    </row>
    <row r="8" spans="1:117" s="68" customFormat="1" ht="12.75">
      <c r="A8" s="63"/>
      <c r="B8" s="65" t="s">
        <v>61</v>
      </c>
      <c r="C8" s="66">
        <v>0</v>
      </c>
      <c r="D8" s="66">
        <v>0.534380977</v>
      </c>
      <c r="E8" s="66">
        <v>0</v>
      </c>
      <c r="F8" s="66">
        <v>0</v>
      </c>
      <c r="G8" s="66">
        <v>0</v>
      </c>
      <c r="H8" s="66">
        <v>0.007700092</v>
      </c>
      <c r="I8" s="66">
        <v>4.184625734</v>
      </c>
      <c r="J8" s="66">
        <v>0</v>
      </c>
      <c r="K8" s="66">
        <v>0</v>
      </c>
      <c r="L8" s="66">
        <v>0.122404508</v>
      </c>
      <c r="M8" s="66">
        <v>0</v>
      </c>
      <c r="N8" s="66">
        <v>0</v>
      </c>
      <c r="O8" s="66">
        <v>0</v>
      </c>
      <c r="P8" s="66">
        <v>0</v>
      </c>
      <c r="Q8" s="66">
        <v>0</v>
      </c>
      <c r="R8" s="66">
        <v>0</v>
      </c>
      <c r="S8" s="66">
        <v>0</v>
      </c>
      <c r="T8" s="66">
        <v>0</v>
      </c>
      <c r="U8" s="66">
        <v>0</v>
      </c>
      <c r="V8" s="66">
        <v>0</v>
      </c>
      <c r="W8" s="66">
        <v>0</v>
      </c>
      <c r="X8" s="66">
        <v>12.933099616</v>
      </c>
      <c r="Y8" s="66">
        <v>0</v>
      </c>
      <c r="Z8" s="66">
        <v>0</v>
      </c>
      <c r="AA8" s="66">
        <v>0</v>
      </c>
      <c r="AB8" s="66">
        <v>1.263826519</v>
      </c>
      <c r="AC8" s="66">
        <v>2.219305563</v>
      </c>
      <c r="AD8" s="66">
        <v>0</v>
      </c>
      <c r="AE8" s="66">
        <v>0</v>
      </c>
      <c r="AF8" s="66">
        <v>1.096009344</v>
      </c>
      <c r="AG8" s="66">
        <v>0</v>
      </c>
      <c r="AH8" s="66">
        <v>0</v>
      </c>
      <c r="AI8" s="66">
        <v>0</v>
      </c>
      <c r="AJ8" s="66">
        <v>0</v>
      </c>
      <c r="AK8" s="66">
        <v>0</v>
      </c>
      <c r="AL8" s="66">
        <v>0.013808871</v>
      </c>
      <c r="AM8" s="66">
        <v>0</v>
      </c>
      <c r="AN8" s="66">
        <v>0</v>
      </c>
      <c r="AO8" s="66">
        <v>0</v>
      </c>
      <c r="AP8" s="66">
        <v>0</v>
      </c>
      <c r="AQ8" s="66">
        <v>0</v>
      </c>
      <c r="AR8" s="66">
        <v>0</v>
      </c>
      <c r="AS8" s="66">
        <v>0</v>
      </c>
      <c r="AT8" s="66">
        <v>0</v>
      </c>
      <c r="AU8" s="66">
        <v>0</v>
      </c>
      <c r="AV8" s="66">
        <v>0.057748129</v>
      </c>
      <c r="AW8" s="66">
        <v>0</v>
      </c>
      <c r="AX8" s="66">
        <v>0</v>
      </c>
      <c r="AY8" s="66">
        <v>0</v>
      </c>
      <c r="AZ8" s="66">
        <v>0.070976485</v>
      </c>
      <c r="BA8" s="66">
        <v>0</v>
      </c>
      <c r="BB8" s="66">
        <v>0</v>
      </c>
      <c r="BC8" s="66">
        <v>0</v>
      </c>
      <c r="BD8" s="66">
        <v>0</v>
      </c>
      <c r="BE8" s="66">
        <v>0</v>
      </c>
      <c r="BF8" s="66">
        <v>0.012781828</v>
      </c>
      <c r="BG8" s="66">
        <v>0</v>
      </c>
      <c r="BH8" s="66">
        <v>0</v>
      </c>
      <c r="BI8" s="66">
        <v>0</v>
      </c>
      <c r="BJ8" s="66">
        <v>0</v>
      </c>
      <c r="BK8" s="32">
        <f>SUM(C8:BJ8)</f>
        <v>22.516667665999996</v>
      </c>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row>
    <row r="9" spans="1:63" ht="12.75">
      <c r="A9" s="63"/>
      <c r="B9" s="20" t="s">
        <v>51</v>
      </c>
      <c r="C9" s="21">
        <f>SUM(C8)</f>
        <v>0</v>
      </c>
      <c r="D9" s="56">
        <f aca="true" t="shared" si="0" ref="D9:BK9">SUM(D8)</f>
        <v>0.534380977</v>
      </c>
      <c r="E9" s="22">
        <f t="shared" si="0"/>
        <v>0</v>
      </c>
      <c r="F9" s="22">
        <f t="shared" si="0"/>
        <v>0</v>
      </c>
      <c r="G9" s="55">
        <f t="shared" si="0"/>
        <v>0</v>
      </c>
      <c r="H9" s="24">
        <f t="shared" si="0"/>
        <v>0.007700092</v>
      </c>
      <c r="I9" s="21">
        <f t="shared" si="0"/>
        <v>4.184625734</v>
      </c>
      <c r="J9" s="21">
        <f t="shared" si="0"/>
        <v>0</v>
      </c>
      <c r="K9" s="21">
        <f t="shared" si="0"/>
        <v>0</v>
      </c>
      <c r="L9" s="27">
        <f t="shared" si="0"/>
        <v>0.122404508</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7">
        <f t="shared" si="0"/>
        <v>0</v>
      </c>
      <c r="W9" s="21">
        <f t="shared" si="0"/>
        <v>0</v>
      </c>
      <c r="X9" s="21">
        <f t="shared" si="0"/>
        <v>12.933099616</v>
      </c>
      <c r="Y9" s="21">
        <f t="shared" si="0"/>
        <v>0</v>
      </c>
      <c r="Z9" s="21">
        <f t="shared" si="0"/>
        <v>0</v>
      </c>
      <c r="AA9" s="21">
        <f t="shared" si="0"/>
        <v>0</v>
      </c>
      <c r="AB9" s="21">
        <f t="shared" si="0"/>
        <v>1.263826519</v>
      </c>
      <c r="AC9" s="21">
        <f t="shared" si="0"/>
        <v>2.219305563</v>
      </c>
      <c r="AD9" s="21">
        <f t="shared" si="0"/>
        <v>0</v>
      </c>
      <c r="AE9" s="21">
        <f t="shared" si="0"/>
        <v>0</v>
      </c>
      <c r="AF9" s="27">
        <f t="shared" si="0"/>
        <v>1.096009344</v>
      </c>
      <c r="AG9" s="21">
        <f t="shared" si="0"/>
        <v>0</v>
      </c>
      <c r="AH9" s="21">
        <f t="shared" si="0"/>
        <v>0</v>
      </c>
      <c r="AI9" s="21">
        <f t="shared" si="0"/>
        <v>0</v>
      </c>
      <c r="AJ9" s="21">
        <f t="shared" si="0"/>
        <v>0</v>
      </c>
      <c r="AK9" s="21">
        <f t="shared" si="0"/>
        <v>0</v>
      </c>
      <c r="AL9" s="21">
        <f t="shared" si="0"/>
        <v>0.013808871</v>
      </c>
      <c r="AM9" s="21">
        <f t="shared" si="0"/>
        <v>0</v>
      </c>
      <c r="AN9" s="21">
        <f t="shared" si="0"/>
        <v>0</v>
      </c>
      <c r="AO9" s="21">
        <f t="shared" si="0"/>
        <v>0</v>
      </c>
      <c r="AP9" s="27">
        <f t="shared" si="0"/>
        <v>0</v>
      </c>
      <c r="AQ9" s="21">
        <f t="shared" si="0"/>
        <v>0</v>
      </c>
      <c r="AR9" s="21">
        <f t="shared" si="0"/>
        <v>0</v>
      </c>
      <c r="AS9" s="21">
        <f t="shared" si="0"/>
        <v>0</v>
      </c>
      <c r="AT9" s="21">
        <f t="shared" si="0"/>
        <v>0</v>
      </c>
      <c r="AU9" s="21">
        <f t="shared" si="0"/>
        <v>0</v>
      </c>
      <c r="AV9" s="21">
        <f t="shared" si="0"/>
        <v>0.057748129</v>
      </c>
      <c r="AW9" s="21">
        <f t="shared" si="0"/>
        <v>0</v>
      </c>
      <c r="AX9" s="21">
        <f t="shared" si="0"/>
        <v>0</v>
      </c>
      <c r="AY9" s="21">
        <f t="shared" si="0"/>
        <v>0</v>
      </c>
      <c r="AZ9" s="27">
        <f t="shared" si="0"/>
        <v>0.070976485</v>
      </c>
      <c r="BA9" s="21">
        <f t="shared" si="0"/>
        <v>0</v>
      </c>
      <c r="BB9" s="21">
        <f t="shared" si="0"/>
        <v>0</v>
      </c>
      <c r="BC9" s="21">
        <f t="shared" si="0"/>
        <v>0</v>
      </c>
      <c r="BD9" s="21">
        <f t="shared" si="0"/>
        <v>0</v>
      </c>
      <c r="BE9" s="21">
        <f t="shared" si="0"/>
        <v>0</v>
      </c>
      <c r="BF9" s="21">
        <f t="shared" si="0"/>
        <v>0.012781828</v>
      </c>
      <c r="BG9" s="21">
        <f t="shared" si="0"/>
        <v>0</v>
      </c>
      <c r="BH9" s="21">
        <f t="shared" si="0"/>
        <v>0</v>
      </c>
      <c r="BI9" s="21">
        <f t="shared" si="0"/>
        <v>0</v>
      </c>
      <c r="BJ9" s="27">
        <f t="shared" si="0"/>
        <v>0</v>
      </c>
      <c r="BK9" s="26">
        <f t="shared" si="0"/>
        <v>22.516667665999996</v>
      </c>
    </row>
    <row r="10" spans="1:63" ht="12.75">
      <c r="A10" s="63" t="s">
        <v>43</v>
      </c>
      <c r="B10" s="19" t="s">
        <v>3</v>
      </c>
      <c r="C10" s="72"/>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4"/>
    </row>
    <row r="11" spans="1:63" ht="12.75">
      <c r="A11" s="63"/>
      <c r="B11" s="20" t="s">
        <v>39</v>
      </c>
      <c r="C11" s="66">
        <v>0</v>
      </c>
      <c r="D11" s="66">
        <v>0</v>
      </c>
      <c r="E11" s="66">
        <v>0</v>
      </c>
      <c r="F11" s="66">
        <v>0</v>
      </c>
      <c r="G11" s="66">
        <v>0</v>
      </c>
      <c r="H11" s="66">
        <v>0</v>
      </c>
      <c r="I11" s="66">
        <v>0</v>
      </c>
      <c r="J11" s="66">
        <v>0</v>
      </c>
      <c r="K11" s="66">
        <v>0</v>
      </c>
      <c r="L11" s="66">
        <v>0</v>
      </c>
      <c r="M11" s="66">
        <v>0</v>
      </c>
      <c r="N11" s="66">
        <v>0</v>
      </c>
      <c r="O11" s="66">
        <v>0</v>
      </c>
      <c r="P11" s="66">
        <v>0</v>
      </c>
      <c r="Q11" s="66">
        <v>0</v>
      </c>
      <c r="R11" s="66">
        <v>0</v>
      </c>
      <c r="S11" s="66">
        <v>0</v>
      </c>
      <c r="T11" s="66">
        <v>0</v>
      </c>
      <c r="U11" s="66">
        <v>0</v>
      </c>
      <c r="V11" s="66">
        <v>0</v>
      </c>
      <c r="W11" s="66">
        <v>0</v>
      </c>
      <c r="X11" s="66">
        <v>0</v>
      </c>
      <c r="Y11" s="66">
        <v>0</v>
      </c>
      <c r="Z11" s="66">
        <v>0</v>
      </c>
      <c r="AA11" s="66">
        <v>0</v>
      </c>
      <c r="AB11" s="66">
        <v>0</v>
      </c>
      <c r="AC11" s="66">
        <v>0</v>
      </c>
      <c r="AD11" s="66">
        <v>0</v>
      </c>
      <c r="AE11" s="66">
        <v>0</v>
      </c>
      <c r="AF11" s="66">
        <v>0</v>
      </c>
      <c r="AG11" s="66">
        <v>0</v>
      </c>
      <c r="AH11" s="66">
        <v>0</v>
      </c>
      <c r="AI11" s="66">
        <v>0</v>
      </c>
      <c r="AJ11" s="66">
        <v>0</v>
      </c>
      <c r="AK11" s="66">
        <v>0</v>
      </c>
      <c r="AL11" s="66">
        <v>0</v>
      </c>
      <c r="AM11" s="66">
        <v>0</v>
      </c>
      <c r="AN11" s="66">
        <v>0</v>
      </c>
      <c r="AO11" s="66">
        <v>0</v>
      </c>
      <c r="AP11" s="66">
        <v>0</v>
      </c>
      <c r="AQ11" s="66">
        <v>0</v>
      </c>
      <c r="AR11" s="66">
        <v>0</v>
      </c>
      <c r="AS11" s="66">
        <v>0</v>
      </c>
      <c r="AT11" s="66">
        <v>0</v>
      </c>
      <c r="AU11" s="66">
        <v>0</v>
      </c>
      <c r="AV11" s="66">
        <v>0</v>
      </c>
      <c r="AW11" s="66">
        <v>0</v>
      </c>
      <c r="AX11" s="66">
        <v>0</v>
      </c>
      <c r="AY11" s="66">
        <v>0</v>
      </c>
      <c r="AZ11" s="66">
        <v>0</v>
      </c>
      <c r="BA11" s="66">
        <v>0</v>
      </c>
      <c r="BB11" s="66">
        <v>0</v>
      </c>
      <c r="BC11" s="66">
        <v>0</v>
      </c>
      <c r="BD11" s="66">
        <v>0</v>
      </c>
      <c r="BE11" s="66">
        <v>0</v>
      </c>
      <c r="BF11" s="66">
        <v>0</v>
      </c>
      <c r="BG11" s="66">
        <v>0</v>
      </c>
      <c r="BH11" s="66">
        <v>0</v>
      </c>
      <c r="BI11" s="66">
        <v>0</v>
      </c>
      <c r="BJ11" s="66">
        <v>0</v>
      </c>
      <c r="BK11" s="26">
        <v>0</v>
      </c>
    </row>
    <row r="12" spans="1:63" ht="12.75">
      <c r="A12" s="63"/>
      <c r="B12" s="20" t="s">
        <v>52</v>
      </c>
      <c r="C12" s="21">
        <f>SUM(C11)</f>
        <v>0</v>
      </c>
      <c r="D12" s="21">
        <f aca="true" t="shared" si="1" ref="D12:BK12">SUM(D11)</f>
        <v>0</v>
      </c>
      <c r="E12" s="21">
        <f t="shared" si="1"/>
        <v>0</v>
      </c>
      <c r="F12" s="21">
        <f t="shared" si="1"/>
        <v>0</v>
      </c>
      <c r="G12" s="26">
        <f t="shared" si="1"/>
        <v>0</v>
      </c>
      <c r="H12" s="24">
        <f t="shared" si="1"/>
        <v>0</v>
      </c>
      <c r="I12" s="21">
        <f t="shared" si="1"/>
        <v>0</v>
      </c>
      <c r="J12" s="21">
        <f t="shared" si="1"/>
        <v>0</v>
      </c>
      <c r="K12" s="21">
        <f t="shared" si="1"/>
        <v>0</v>
      </c>
      <c r="L12" s="27">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7">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7">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7">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7">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7">
        <f t="shared" si="1"/>
        <v>0</v>
      </c>
      <c r="BK12" s="26">
        <f t="shared" si="1"/>
        <v>0</v>
      </c>
    </row>
    <row r="13" spans="1:63" ht="12.75">
      <c r="A13" s="63" t="s">
        <v>44</v>
      </c>
      <c r="B13" s="19" t="s">
        <v>10</v>
      </c>
      <c r="C13" s="72"/>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4"/>
    </row>
    <row r="14" spans="1:63" ht="12.75">
      <c r="A14" s="63"/>
      <c r="B14" s="20" t="s">
        <v>62</v>
      </c>
      <c r="C14" s="66">
        <v>0</v>
      </c>
      <c r="D14" s="66">
        <v>0</v>
      </c>
      <c r="E14" s="66">
        <v>0</v>
      </c>
      <c r="F14" s="66">
        <v>0</v>
      </c>
      <c r="G14" s="66">
        <v>0</v>
      </c>
      <c r="H14" s="66">
        <v>0.000588133</v>
      </c>
      <c r="I14" s="66">
        <v>0</v>
      </c>
      <c r="J14" s="66">
        <v>0</v>
      </c>
      <c r="K14" s="66">
        <v>0</v>
      </c>
      <c r="L14" s="66">
        <v>0.588133226</v>
      </c>
      <c r="M14" s="66">
        <v>0</v>
      </c>
      <c r="N14" s="66">
        <v>0</v>
      </c>
      <c r="O14" s="66">
        <v>0</v>
      </c>
      <c r="P14" s="66">
        <v>0</v>
      </c>
      <c r="Q14" s="66">
        <v>0</v>
      </c>
      <c r="R14" s="66">
        <v>0</v>
      </c>
      <c r="S14" s="66">
        <v>0</v>
      </c>
      <c r="T14" s="66">
        <v>0</v>
      </c>
      <c r="U14" s="66">
        <v>0</v>
      </c>
      <c r="V14" s="66">
        <v>0</v>
      </c>
      <c r="W14" s="66">
        <v>0</v>
      </c>
      <c r="X14" s="66">
        <v>0.29356879</v>
      </c>
      <c r="Y14" s="66">
        <v>0</v>
      </c>
      <c r="Z14" s="66">
        <v>0</v>
      </c>
      <c r="AA14" s="66">
        <v>0</v>
      </c>
      <c r="AB14" s="66">
        <v>0.771263926</v>
      </c>
      <c r="AC14" s="66">
        <v>16.504437387</v>
      </c>
      <c r="AD14" s="66">
        <v>0</v>
      </c>
      <c r="AE14" s="66">
        <v>0</v>
      </c>
      <c r="AF14" s="66">
        <v>114.768682941</v>
      </c>
      <c r="AG14" s="66">
        <v>0</v>
      </c>
      <c r="AH14" s="66">
        <v>0</v>
      </c>
      <c r="AI14" s="66">
        <v>0</v>
      </c>
      <c r="AJ14" s="66">
        <v>0</v>
      </c>
      <c r="AK14" s="66">
        <v>0</v>
      </c>
      <c r="AL14" s="66">
        <v>0.035345683</v>
      </c>
      <c r="AM14" s="66">
        <v>8.807063708</v>
      </c>
      <c r="AN14" s="66">
        <v>0</v>
      </c>
      <c r="AO14" s="66">
        <v>0</v>
      </c>
      <c r="AP14" s="66">
        <v>1.115561403</v>
      </c>
      <c r="AQ14" s="66">
        <v>0</v>
      </c>
      <c r="AR14" s="66">
        <v>0</v>
      </c>
      <c r="AS14" s="66">
        <v>0</v>
      </c>
      <c r="AT14" s="66">
        <v>0</v>
      </c>
      <c r="AU14" s="66">
        <v>0</v>
      </c>
      <c r="AV14" s="66">
        <v>0.03640253</v>
      </c>
      <c r="AW14" s="66">
        <v>0</v>
      </c>
      <c r="AX14" s="66">
        <v>0</v>
      </c>
      <c r="AY14" s="66">
        <v>0</v>
      </c>
      <c r="AZ14" s="66">
        <v>0.593008956</v>
      </c>
      <c r="BA14" s="66">
        <v>0</v>
      </c>
      <c r="BB14" s="66">
        <v>0</v>
      </c>
      <c r="BC14" s="66">
        <v>0</v>
      </c>
      <c r="BD14" s="66">
        <v>0</v>
      </c>
      <c r="BE14" s="66">
        <v>0</v>
      </c>
      <c r="BF14" s="66">
        <v>0</v>
      </c>
      <c r="BG14" s="66">
        <v>0</v>
      </c>
      <c r="BH14" s="66">
        <v>0</v>
      </c>
      <c r="BI14" s="66">
        <v>0</v>
      </c>
      <c r="BJ14" s="66">
        <v>0</v>
      </c>
      <c r="BK14" s="26">
        <f>SUM(C14:BJ14)</f>
        <v>143.51405668299998</v>
      </c>
    </row>
    <row r="15" spans="1:63" ht="12.75">
      <c r="A15" s="63"/>
      <c r="B15" s="20" t="s">
        <v>56</v>
      </c>
      <c r="C15" s="21">
        <f>SUM(C14)</f>
        <v>0</v>
      </c>
      <c r="D15" s="21">
        <f aca="true" t="shared" si="2" ref="D15:BK15">SUM(D14)</f>
        <v>0</v>
      </c>
      <c r="E15" s="21">
        <f t="shared" si="2"/>
        <v>0</v>
      </c>
      <c r="F15" s="21">
        <f t="shared" si="2"/>
        <v>0</v>
      </c>
      <c r="G15" s="26">
        <f t="shared" si="2"/>
        <v>0</v>
      </c>
      <c r="H15" s="24">
        <f t="shared" si="2"/>
        <v>0.000588133</v>
      </c>
      <c r="I15" s="21">
        <f t="shared" si="2"/>
        <v>0</v>
      </c>
      <c r="J15" s="21">
        <f t="shared" si="2"/>
        <v>0</v>
      </c>
      <c r="K15" s="21">
        <f t="shared" si="2"/>
        <v>0</v>
      </c>
      <c r="L15" s="27">
        <f t="shared" si="2"/>
        <v>0.588133226</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7">
        <f t="shared" si="2"/>
        <v>0</v>
      </c>
      <c r="W15" s="21">
        <f t="shared" si="2"/>
        <v>0</v>
      </c>
      <c r="X15" s="21">
        <f t="shared" si="2"/>
        <v>0.29356879</v>
      </c>
      <c r="Y15" s="21">
        <f t="shared" si="2"/>
        <v>0</v>
      </c>
      <c r="Z15" s="21">
        <f t="shared" si="2"/>
        <v>0</v>
      </c>
      <c r="AA15" s="21">
        <f t="shared" si="2"/>
        <v>0</v>
      </c>
      <c r="AB15" s="21">
        <f t="shared" si="2"/>
        <v>0.771263926</v>
      </c>
      <c r="AC15" s="21">
        <f t="shared" si="2"/>
        <v>16.504437387</v>
      </c>
      <c r="AD15" s="21">
        <f t="shared" si="2"/>
        <v>0</v>
      </c>
      <c r="AE15" s="21">
        <f t="shared" si="2"/>
        <v>0</v>
      </c>
      <c r="AF15" s="27">
        <f t="shared" si="2"/>
        <v>114.768682941</v>
      </c>
      <c r="AG15" s="21">
        <f t="shared" si="2"/>
        <v>0</v>
      </c>
      <c r="AH15" s="21">
        <f t="shared" si="2"/>
        <v>0</v>
      </c>
      <c r="AI15" s="21">
        <f t="shared" si="2"/>
        <v>0</v>
      </c>
      <c r="AJ15" s="21">
        <f t="shared" si="2"/>
        <v>0</v>
      </c>
      <c r="AK15" s="21">
        <f t="shared" si="2"/>
        <v>0</v>
      </c>
      <c r="AL15" s="21">
        <f t="shared" si="2"/>
        <v>0.035345683</v>
      </c>
      <c r="AM15" s="21">
        <f t="shared" si="2"/>
        <v>8.807063708</v>
      </c>
      <c r="AN15" s="21">
        <f t="shared" si="2"/>
        <v>0</v>
      </c>
      <c r="AO15" s="21">
        <f t="shared" si="2"/>
        <v>0</v>
      </c>
      <c r="AP15" s="27">
        <f t="shared" si="2"/>
        <v>1.115561403</v>
      </c>
      <c r="AQ15" s="21">
        <f t="shared" si="2"/>
        <v>0</v>
      </c>
      <c r="AR15" s="21">
        <f t="shared" si="2"/>
        <v>0</v>
      </c>
      <c r="AS15" s="21">
        <f t="shared" si="2"/>
        <v>0</v>
      </c>
      <c r="AT15" s="21">
        <f t="shared" si="2"/>
        <v>0</v>
      </c>
      <c r="AU15" s="21">
        <f t="shared" si="2"/>
        <v>0</v>
      </c>
      <c r="AV15" s="21">
        <f t="shared" si="2"/>
        <v>0.03640253</v>
      </c>
      <c r="AW15" s="21">
        <f t="shared" si="2"/>
        <v>0</v>
      </c>
      <c r="AX15" s="21">
        <f t="shared" si="2"/>
        <v>0</v>
      </c>
      <c r="AY15" s="21">
        <f t="shared" si="2"/>
        <v>0</v>
      </c>
      <c r="AZ15" s="27">
        <f t="shared" si="2"/>
        <v>0.593008956</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7">
        <f t="shared" si="2"/>
        <v>0</v>
      </c>
      <c r="BK15" s="26">
        <f t="shared" si="2"/>
        <v>143.51405668299998</v>
      </c>
    </row>
    <row r="16" spans="1:63" ht="12.75">
      <c r="A16" s="63" t="s">
        <v>45</v>
      </c>
      <c r="B16" s="19" t="s">
        <v>14</v>
      </c>
      <c r="C16" s="72"/>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4"/>
    </row>
    <row r="17" spans="1:63" ht="12.75">
      <c r="A17" s="63"/>
      <c r="B17" s="20" t="s">
        <v>39</v>
      </c>
      <c r="C17" s="66">
        <v>0</v>
      </c>
      <c r="D17" s="66">
        <v>0</v>
      </c>
      <c r="E17" s="66">
        <v>0</v>
      </c>
      <c r="F17" s="66">
        <v>0</v>
      </c>
      <c r="G17" s="66">
        <v>0</v>
      </c>
      <c r="H17" s="66">
        <v>0</v>
      </c>
      <c r="I17" s="66">
        <v>0</v>
      </c>
      <c r="J17" s="66">
        <v>0</v>
      </c>
      <c r="K17" s="66">
        <v>0</v>
      </c>
      <c r="L17" s="66">
        <v>0</v>
      </c>
      <c r="M17" s="66">
        <v>0</v>
      </c>
      <c r="N17" s="66">
        <v>0</v>
      </c>
      <c r="O17" s="66">
        <v>0</v>
      </c>
      <c r="P17" s="66">
        <v>0</v>
      </c>
      <c r="Q17" s="66">
        <v>0</v>
      </c>
      <c r="R17" s="66">
        <v>0</v>
      </c>
      <c r="S17" s="66">
        <v>0</v>
      </c>
      <c r="T17" s="66">
        <v>0</v>
      </c>
      <c r="U17" s="66">
        <v>0</v>
      </c>
      <c r="V17" s="66">
        <v>0</v>
      </c>
      <c r="W17" s="66">
        <v>0</v>
      </c>
      <c r="X17" s="66">
        <v>0</v>
      </c>
      <c r="Y17" s="66">
        <v>0</v>
      </c>
      <c r="Z17" s="66">
        <v>0</v>
      </c>
      <c r="AA17" s="66">
        <v>0</v>
      </c>
      <c r="AB17" s="66">
        <v>0</v>
      </c>
      <c r="AC17" s="66">
        <v>0</v>
      </c>
      <c r="AD17" s="66">
        <v>0</v>
      </c>
      <c r="AE17" s="66">
        <v>0</v>
      </c>
      <c r="AF17" s="66">
        <v>0</v>
      </c>
      <c r="AG17" s="66">
        <v>0</v>
      </c>
      <c r="AH17" s="66">
        <v>0</v>
      </c>
      <c r="AI17" s="66">
        <v>0</v>
      </c>
      <c r="AJ17" s="66">
        <v>0</v>
      </c>
      <c r="AK17" s="66">
        <v>0</v>
      </c>
      <c r="AL17" s="66">
        <v>0</v>
      </c>
      <c r="AM17" s="66">
        <v>0</v>
      </c>
      <c r="AN17" s="66">
        <v>0</v>
      </c>
      <c r="AO17" s="66">
        <v>0</v>
      </c>
      <c r="AP17" s="66">
        <v>0</v>
      </c>
      <c r="AQ17" s="66">
        <v>0</v>
      </c>
      <c r="AR17" s="66">
        <v>0</v>
      </c>
      <c r="AS17" s="66">
        <v>0</v>
      </c>
      <c r="AT17" s="66">
        <v>0</v>
      </c>
      <c r="AU17" s="66">
        <v>0</v>
      </c>
      <c r="AV17" s="66">
        <v>0</v>
      </c>
      <c r="AW17" s="66">
        <v>0</v>
      </c>
      <c r="AX17" s="66">
        <v>0</v>
      </c>
      <c r="AY17" s="66">
        <v>0</v>
      </c>
      <c r="AZ17" s="66">
        <v>0</v>
      </c>
      <c r="BA17" s="66">
        <v>0</v>
      </c>
      <c r="BB17" s="66">
        <v>0</v>
      </c>
      <c r="BC17" s="66">
        <v>0</v>
      </c>
      <c r="BD17" s="66">
        <v>0</v>
      </c>
      <c r="BE17" s="66">
        <v>0</v>
      </c>
      <c r="BF17" s="66">
        <v>0</v>
      </c>
      <c r="BG17" s="66">
        <v>0</v>
      </c>
      <c r="BH17" s="66">
        <v>0</v>
      </c>
      <c r="BI17" s="66">
        <v>0</v>
      </c>
      <c r="BJ17" s="66">
        <v>0</v>
      </c>
      <c r="BK17" s="26">
        <v>0</v>
      </c>
    </row>
    <row r="18" spans="1:63" ht="12.75">
      <c r="A18" s="63"/>
      <c r="B18" s="20" t="s">
        <v>55</v>
      </c>
      <c r="C18" s="21">
        <f>SUM(C17)</f>
        <v>0</v>
      </c>
      <c r="D18" s="21">
        <f aca="true" t="shared" si="3" ref="D18:BK18">SUM(D17)</f>
        <v>0</v>
      </c>
      <c r="E18" s="21">
        <f t="shared" si="3"/>
        <v>0</v>
      </c>
      <c r="F18" s="21">
        <f t="shared" si="3"/>
        <v>0</v>
      </c>
      <c r="G18" s="26">
        <f t="shared" si="3"/>
        <v>0</v>
      </c>
      <c r="H18" s="24">
        <f t="shared" si="3"/>
        <v>0</v>
      </c>
      <c r="I18" s="21">
        <f t="shared" si="3"/>
        <v>0</v>
      </c>
      <c r="J18" s="21">
        <f t="shared" si="3"/>
        <v>0</v>
      </c>
      <c r="K18" s="21">
        <f t="shared" si="3"/>
        <v>0</v>
      </c>
      <c r="L18" s="27">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7">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7">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7">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7">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7">
        <f t="shared" si="3"/>
        <v>0</v>
      </c>
      <c r="BK18" s="26">
        <f t="shared" si="3"/>
        <v>0</v>
      </c>
    </row>
    <row r="19" spans="1:63" ht="12.75">
      <c r="A19" s="63" t="s">
        <v>47</v>
      </c>
      <c r="B19" s="19" t="s">
        <v>57</v>
      </c>
      <c r="C19" s="72"/>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4"/>
    </row>
    <row r="20" spans="1:63" ht="12.75">
      <c r="A20" s="63"/>
      <c r="B20" s="20" t="s">
        <v>39</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X20" s="66">
        <v>0</v>
      </c>
      <c r="Y20" s="66">
        <v>0</v>
      </c>
      <c r="Z20" s="66">
        <v>0</v>
      </c>
      <c r="AA20" s="66">
        <v>0</v>
      </c>
      <c r="AB20" s="66">
        <v>0</v>
      </c>
      <c r="AC20" s="66">
        <v>0</v>
      </c>
      <c r="AD20" s="66">
        <v>0</v>
      </c>
      <c r="AE20" s="66">
        <v>0</v>
      </c>
      <c r="AF20" s="66">
        <v>0</v>
      </c>
      <c r="AG20" s="66">
        <v>0</v>
      </c>
      <c r="AH20" s="66">
        <v>0</v>
      </c>
      <c r="AI20" s="66">
        <v>0</v>
      </c>
      <c r="AJ20" s="66">
        <v>0</v>
      </c>
      <c r="AK20" s="66">
        <v>0</v>
      </c>
      <c r="AL20" s="66">
        <v>0</v>
      </c>
      <c r="AM20" s="66">
        <v>0</v>
      </c>
      <c r="AN20" s="66">
        <v>0</v>
      </c>
      <c r="AO20" s="66">
        <v>0</v>
      </c>
      <c r="AP20" s="66">
        <v>0</v>
      </c>
      <c r="AQ20" s="66">
        <v>0</v>
      </c>
      <c r="AR20" s="66">
        <v>0</v>
      </c>
      <c r="AS20" s="66">
        <v>0</v>
      </c>
      <c r="AT20" s="66">
        <v>0</v>
      </c>
      <c r="AU20" s="66">
        <v>0</v>
      </c>
      <c r="AV20" s="66">
        <v>0</v>
      </c>
      <c r="AW20" s="66">
        <v>0</v>
      </c>
      <c r="AX20" s="66">
        <v>0</v>
      </c>
      <c r="AY20" s="66">
        <v>0</v>
      </c>
      <c r="AZ20" s="66">
        <v>0</v>
      </c>
      <c r="BA20" s="66">
        <v>0</v>
      </c>
      <c r="BB20" s="66">
        <v>0</v>
      </c>
      <c r="BC20" s="66">
        <v>0</v>
      </c>
      <c r="BD20" s="66">
        <v>0</v>
      </c>
      <c r="BE20" s="66">
        <v>0</v>
      </c>
      <c r="BF20" s="66">
        <v>0</v>
      </c>
      <c r="BG20" s="66">
        <v>0</v>
      </c>
      <c r="BH20" s="66">
        <v>0</v>
      </c>
      <c r="BI20" s="66">
        <v>0</v>
      </c>
      <c r="BJ20" s="66">
        <v>0</v>
      </c>
      <c r="BK20" s="26">
        <v>0</v>
      </c>
    </row>
    <row r="21" spans="1:63" ht="12.75">
      <c r="A21" s="63"/>
      <c r="B21" s="20" t="s">
        <v>54</v>
      </c>
      <c r="C21" s="21">
        <f>SUM(C20)</f>
        <v>0</v>
      </c>
      <c r="D21" s="21">
        <f aca="true" t="shared" si="4" ref="D21:BK21">SUM(D20)</f>
        <v>0</v>
      </c>
      <c r="E21" s="21">
        <f t="shared" si="4"/>
        <v>0</v>
      </c>
      <c r="F21" s="21">
        <f t="shared" si="4"/>
        <v>0</v>
      </c>
      <c r="G21" s="26">
        <f t="shared" si="4"/>
        <v>0</v>
      </c>
      <c r="H21" s="24">
        <f t="shared" si="4"/>
        <v>0</v>
      </c>
      <c r="I21" s="21">
        <f t="shared" si="4"/>
        <v>0</v>
      </c>
      <c r="J21" s="21">
        <f t="shared" si="4"/>
        <v>0</v>
      </c>
      <c r="K21" s="21">
        <f t="shared" si="4"/>
        <v>0</v>
      </c>
      <c r="L21" s="27">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7">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7">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7">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7">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7">
        <f t="shared" si="4"/>
        <v>0</v>
      </c>
      <c r="BK21" s="26">
        <f t="shared" si="4"/>
        <v>0</v>
      </c>
    </row>
    <row r="22" spans="1:63" ht="12.75">
      <c r="A22" s="63" t="s">
        <v>48</v>
      </c>
      <c r="B22" s="19" t="s">
        <v>15</v>
      </c>
      <c r="C22" s="72"/>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4"/>
    </row>
    <row r="23" spans="1:63" ht="12.75">
      <c r="A23" s="63"/>
      <c r="B23" s="20" t="s">
        <v>64</v>
      </c>
      <c r="C23" s="66">
        <v>0</v>
      </c>
      <c r="D23" s="66">
        <v>0</v>
      </c>
      <c r="E23" s="66">
        <v>0</v>
      </c>
      <c r="F23" s="66">
        <v>0</v>
      </c>
      <c r="G23" s="66">
        <v>0</v>
      </c>
      <c r="H23" s="66">
        <v>0.070177445</v>
      </c>
      <c r="I23" s="66">
        <v>2.60825405</v>
      </c>
      <c r="J23" s="66">
        <v>0</v>
      </c>
      <c r="K23" s="66">
        <v>0</v>
      </c>
      <c r="L23" s="66">
        <v>0.496377763</v>
      </c>
      <c r="M23" s="66">
        <v>0</v>
      </c>
      <c r="N23" s="66">
        <v>0</v>
      </c>
      <c r="O23" s="66">
        <v>0</v>
      </c>
      <c r="P23" s="66">
        <v>0</v>
      </c>
      <c r="Q23" s="66">
        <v>0</v>
      </c>
      <c r="R23" s="66">
        <v>0.014578973</v>
      </c>
      <c r="S23" s="66">
        <v>0</v>
      </c>
      <c r="T23" s="66">
        <v>0</v>
      </c>
      <c r="U23" s="66">
        <v>0</v>
      </c>
      <c r="V23" s="66">
        <v>0</v>
      </c>
      <c r="W23" s="66">
        <v>0</v>
      </c>
      <c r="X23" s="66">
        <v>0.114651435</v>
      </c>
      <c r="Y23" s="66">
        <v>0</v>
      </c>
      <c r="Z23" s="66">
        <v>0</v>
      </c>
      <c r="AA23" s="66">
        <v>0</v>
      </c>
      <c r="AB23" s="66">
        <v>2.272033412</v>
      </c>
      <c r="AC23" s="66">
        <v>1.160474533</v>
      </c>
      <c r="AD23" s="66">
        <v>0</v>
      </c>
      <c r="AE23" s="66">
        <v>0</v>
      </c>
      <c r="AF23" s="66">
        <v>3.75737903</v>
      </c>
      <c r="AG23" s="66">
        <v>0</v>
      </c>
      <c r="AH23" s="66">
        <v>0</v>
      </c>
      <c r="AI23" s="66">
        <v>0</v>
      </c>
      <c r="AJ23" s="66">
        <v>0</v>
      </c>
      <c r="AK23" s="66">
        <v>0</v>
      </c>
      <c r="AL23" s="66">
        <v>1.052219173</v>
      </c>
      <c r="AM23" s="66">
        <v>0.023583629</v>
      </c>
      <c r="AN23" s="66">
        <v>0</v>
      </c>
      <c r="AO23" s="66">
        <v>0</v>
      </c>
      <c r="AP23" s="66">
        <v>0.168633572</v>
      </c>
      <c r="AQ23" s="66">
        <v>0</v>
      </c>
      <c r="AR23" s="66">
        <v>0</v>
      </c>
      <c r="AS23" s="66">
        <v>0</v>
      </c>
      <c r="AT23" s="66">
        <v>0</v>
      </c>
      <c r="AU23" s="66">
        <v>0</v>
      </c>
      <c r="AV23" s="66">
        <v>0.318450937</v>
      </c>
      <c r="AW23" s="66">
        <v>0.112303607</v>
      </c>
      <c r="AX23" s="66">
        <v>0</v>
      </c>
      <c r="AY23" s="66">
        <v>0</v>
      </c>
      <c r="AZ23" s="66">
        <v>0.112444149</v>
      </c>
      <c r="BA23" s="66">
        <v>0</v>
      </c>
      <c r="BB23" s="66">
        <v>0</v>
      </c>
      <c r="BC23" s="66">
        <v>0</v>
      </c>
      <c r="BD23" s="66">
        <v>0</v>
      </c>
      <c r="BE23" s="66">
        <v>0</v>
      </c>
      <c r="BF23" s="66">
        <v>0.042202134</v>
      </c>
      <c r="BG23" s="66">
        <v>0</v>
      </c>
      <c r="BH23" s="66">
        <v>0</v>
      </c>
      <c r="BI23" s="66">
        <v>0</v>
      </c>
      <c r="BJ23" s="66">
        <v>0</v>
      </c>
      <c r="BK23" s="26">
        <f>SUM(C23:BJ23)</f>
        <v>12.323763842</v>
      </c>
    </row>
    <row r="24" spans="1:63" ht="12.75">
      <c r="A24" s="63"/>
      <c r="B24" s="20" t="s">
        <v>53</v>
      </c>
      <c r="C24" s="21">
        <f aca="true" t="shared" si="5" ref="C24:AH24">SUM(C23:C23)</f>
        <v>0</v>
      </c>
      <c r="D24" s="21">
        <f t="shared" si="5"/>
        <v>0</v>
      </c>
      <c r="E24" s="21">
        <f t="shared" si="5"/>
        <v>0</v>
      </c>
      <c r="F24" s="21">
        <f t="shared" si="5"/>
        <v>0</v>
      </c>
      <c r="G24" s="26">
        <f t="shared" si="5"/>
        <v>0</v>
      </c>
      <c r="H24" s="24">
        <f t="shared" si="5"/>
        <v>0.070177445</v>
      </c>
      <c r="I24" s="21">
        <f t="shared" si="5"/>
        <v>2.60825405</v>
      </c>
      <c r="J24" s="21">
        <f t="shared" si="5"/>
        <v>0</v>
      </c>
      <c r="K24" s="21">
        <f t="shared" si="5"/>
        <v>0</v>
      </c>
      <c r="L24" s="27">
        <f t="shared" si="5"/>
        <v>0.496377763</v>
      </c>
      <c r="M24" s="21">
        <f t="shared" si="5"/>
        <v>0</v>
      </c>
      <c r="N24" s="21">
        <f t="shared" si="5"/>
        <v>0</v>
      </c>
      <c r="O24" s="21">
        <f t="shared" si="5"/>
        <v>0</v>
      </c>
      <c r="P24" s="21">
        <f t="shared" si="5"/>
        <v>0</v>
      </c>
      <c r="Q24" s="21">
        <f t="shared" si="5"/>
        <v>0</v>
      </c>
      <c r="R24" s="21">
        <f t="shared" si="5"/>
        <v>0.014578973</v>
      </c>
      <c r="S24" s="21">
        <f t="shared" si="5"/>
        <v>0</v>
      </c>
      <c r="T24" s="21">
        <f t="shared" si="5"/>
        <v>0</v>
      </c>
      <c r="U24" s="21">
        <f t="shared" si="5"/>
        <v>0</v>
      </c>
      <c r="V24" s="27">
        <f t="shared" si="5"/>
        <v>0</v>
      </c>
      <c r="W24" s="21">
        <f t="shared" si="5"/>
        <v>0</v>
      </c>
      <c r="X24" s="21">
        <f t="shared" si="5"/>
        <v>0.114651435</v>
      </c>
      <c r="Y24" s="21">
        <f t="shared" si="5"/>
        <v>0</v>
      </c>
      <c r="Z24" s="21">
        <f t="shared" si="5"/>
        <v>0</v>
      </c>
      <c r="AA24" s="21">
        <f t="shared" si="5"/>
        <v>0</v>
      </c>
      <c r="AB24" s="21">
        <f t="shared" si="5"/>
        <v>2.272033412</v>
      </c>
      <c r="AC24" s="21">
        <f t="shared" si="5"/>
        <v>1.160474533</v>
      </c>
      <c r="AD24" s="21">
        <f t="shared" si="5"/>
        <v>0</v>
      </c>
      <c r="AE24" s="21">
        <f t="shared" si="5"/>
        <v>0</v>
      </c>
      <c r="AF24" s="27">
        <f t="shared" si="5"/>
        <v>3.75737903</v>
      </c>
      <c r="AG24" s="21">
        <f t="shared" si="5"/>
        <v>0</v>
      </c>
      <c r="AH24" s="21">
        <f t="shared" si="5"/>
        <v>0</v>
      </c>
      <c r="AI24" s="21">
        <f aca="true" t="shared" si="6" ref="AI24:BK24">SUM(AI23:AI23)</f>
        <v>0</v>
      </c>
      <c r="AJ24" s="21">
        <f t="shared" si="6"/>
        <v>0</v>
      </c>
      <c r="AK24" s="21">
        <f t="shared" si="6"/>
        <v>0</v>
      </c>
      <c r="AL24" s="21">
        <f t="shared" si="6"/>
        <v>1.052219173</v>
      </c>
      <c r="AM24" s="21">
        <f t="shared" si="6"/>
        <v>0.023583629</v>
      </c>
      <c r="AN24" s="21">
        <f t="shared" si="6"/>
        <v>0</v>
      </c>
      <c r="AO24" s="21">
        <f t="shared" si="6"/>
        <v>0</v>
      </c>
      <c r="AP24" s="27">
        <f t="shared" si="6"/>
        <v>0.168633572</v>
      </c>
      <c r="AQ24" s="21">
        <f t="shared" si="6"/>
        <v>0</v>
      </c>
      <c r="AR24" s="21">
        <f t="shared" si="6"/>
        <v>0</v>
      </c>
      <c r="AS24" s="21">
        <f t="shared" si="6"/>
        <v>0</v>
      </c>
      <c r="AT24" s="21">
        <f t="shared" si="6"/>
        <v>0</v>
      </c>
      <c r="AU24" s="21">
        <f t="shared" si="6"/>
        <v>0</v>
      </c>
      <c r="AV24" s="21">
        <f t="shared" si="6"/>
        <v>0.318450937</v>
      </c>
      <c r="AW24" s="21">
        <f t="shared" si="6"/>
        <v>0.112303607</v>
      </c>
      <c r="AX24" s="21">
        <f t="shared" si="6"/>
        <v>0</v>
      </c>
      <c r="AY24" s="21">
        <f t="shared" si="6"/>
        <v>0</v>
      </c>
      <c r="AZ24" s="27">
        <f t="shared" si="6"/>
        <v>0.112444149</v>
      </c>
      <c r="BA24" s="21">
        <f t="shared" si="6"/>
        <v>0</v>
      </c>
      <c r="BB24" s="21">
        <f t="shared" si="6"/>
        <v>0</v>
      </c>
      <c r="BC24" s="21">
        <f t="shared" si="6"/>
        <v>0</v>
      </c>
      <c r="BD24" s="21">
        <f t="shared" si="6"/>
        <v>0</v>
      </c>
      <c r="BE24" s="21">
        <f t="shared" si="6"/>
        <v>0</v>
      </c>
      <c r="BF24" s="21">
        <f t="shared" si="6"/>
        <v>0.042202134</v>
      </c>
      <c r="BG24" s="21">
        <f t="shared" si="6"/>
        <v>0</v>
      </c>
      <c r="BH24" s="21">
        <f t="shared" si="6"/>
        <v>0</v>
      </c>
      <c r="BI24" s="21">
        <f t="shared" si="6"/>
        <v>0</v>
      </c>
      <c r="BJ24" s="27">
        <f t="shared" si="6"/>
        <v>0</v>
      </c>
      <c r="BK24" s="26">
        <f t="shared" si="6"/>
        <v>12.323763842</v>
      </c>
    </row>
    <row r="25" spans="1:63" ht="12.75">
      <c r="A25" s="63"/>
      <c r="B25" s="28" t="s">
        <v>46</v>
      </c>
      <c r="C25" s="21">
        <f aca="true" t="shared" si="7" ref="C25:AH25">C9+C12+C15+C18+C21+C24</f>
        <v>0</v>
      </c>
      <c r="D25" s="21">
        <f t="shared" si="7"/>
        <v>0.534380977</v>
      </c>
      <c r="E25" s="21">
        <f t="shared" si="7"/>
        <v>0</v>
      </c>
      <c r="F25" s="21">
        <f t="shared" si="7"/>
        <v>0</v>
      </c>
      <c r="G25" s="26">
        <f t="shared" si="7"/>
        <v>0</v>
      </c>
      <c r="H25" s="24">
        <f t="shared" si="7"/>
        <v>0.07846567</v>
      </c>
      <c r="I25" s="21">
        <f t="shared" si="7"/>
        <v>6.792879784</v>
      </c>
      <c r="J25" s="21">
        <f t="shared" si="7"/>
        <v>0</v>
      </c>
      <c r="K25" s="21">
        <f t="shared" si="7"/>
        <v>0</v>
      </c>
      <c r="L25" s="27">
        <f t="shared" si="7"/>
        <v>1.206915497</v>
      </c>
      <c r="M25" s="21">
        <f t="shared" si="7"/>
        <v>0</v>
      </c>
      <c r="N25" s="21">
        <f t="shared" si="7"/>
        <v>0</v>
      </c>
      <c r="O25" s="21">
        <f t="shared" si="7"/>
        <v>0</v>
      </c>
      <c r="P25" s="21">
        <f t="shared" si="7"/>
        <v>0</v>
      </c>
      <c r="Q25" s="21">
        <f t="shared" si="7"/>
        <v>0</v>
      </c>
      <c r="R25" s="21">
        <f t="shared" si="7"/>
        <v>0.014578973</v>
      </c>
      <c r="S25" s="21">
        <f t="shared" si="7"/>
        <v>0</v>
      </c>
      <c r="T25" s="21">
        <f t="shared" si="7"/>
        <v>0</v>
      </c>
      <c r="U25" s="21">
        <f t="shared" si="7"/>
        <v>0</v>
      </c>
      <c r="V25" s="27">
        <f t="shared" si="7"/>
        <v>0</v>
      </c>
      <c r="W25" s="21">
        <f t="shared" si="7"/>
        <v>0</v>
      </c>
      <c r="X25" s="21">
        <f t="shared" si="7"/>
        <v>13.341319841</v>
      </c>
      <c r="Y25" s="21">
        <f t="shared" si="7"/>
        <v>0</v>
      </c>
      <c r="Z25" s="21">
        <f t="shared" si="7"/>
        <v>0</v>
      </c>
      <c r="AA25" s="21">
        <f t="shared" si="7"/>
        <v>0</v>
      </c>
      <c r="AB25" s="21">
        <f t="shared" si="7"/>
        <v>4.307123857</v>
      </c>
      <c r="AC25" s="21">
        <f t="shared" si="7"/>
        <v>19.884217482999997</v>
      </c>
      <c r="AD25" s="21">
        <f t="shared" si="7"/>
        <v>0</v>
      </c>
      <c r="AE25" s="21">
        <f t="shared" si="7"/>
        <v>0</v>
      </c>
      <c r="AF25" s="27">
        <f t="shared" si="7"/>
        <v>119.62207131499999</v>
      </c>
      <c r="AG25" s="21">
        <f t="shared" si="7"/>
        <v>0</v>
      </c>
      <c r="AH25" s="21">
        <f t="shared" si="7"/>
        <v>0</v>
      </c>
      <c r="AI25" s="21">
        <f aca="true" t="shared" si="8" ref="AI25:BK25">AI9+AI12+AI15+AI18+AI21+AI24</f>
        <v>0</v>
      </c>
      <c r="AJ25" s="21">
        <f t="shared" si="8"/>
        <v>0</v>
      </c>
      <c r="AK25" s="21">
        <f t="shared" si="8"/>
        <v>0</v>
      </c>
      <c r="AL25" s="21">
        <f t="shared" si="8"/>
        <v>1.101373727</v>
      </c>
      <c r="AM25" s="21">
        <f t="shared" si="8"/>
        <v>8.830647337</v>
      </c>
      <c r="AN25" s="21">
        <f t="shared" si="8"/>
        <v>0</v>
      </c>
      <c r="AO25" s="21">
        <f t="shared" si="8"/>
        <v>0</v>
      </c>
      <c r="AP25" s="27">
        <f t="shared" si="8"/>
        <v>1.2841949750000001</v>
      </c>
      <c r="AQ25" s="21">
        <f t="shared" si="8"/>
        <v>0</v>
      </c>
      <c r="AR25" s="21">
        <f t="shared" si="8"/>
        <v>0</v>
      </c>
      <c r="AS25" s="21">
        <f t="shared" si="8"/>
        <v>0</v>
      </c>
      <c r="AT25" s="21">
        <f t="shared" si="8"/>
        <v>0</v>
      </c>
      <c r="AU25" s="21">
        <f t="shared" si="8"/>
        <v>0</v>
      </c>
      <c r="AV25" s="21">
        <f t="shared" si="8"/>
        <v>0.412601596</v>
      </c>
      <c r="AW25" s="21">
        <f t="shared" si="8"/>
        <v>0.112303607</v>
      </c>
      <c r="AX25" s="21">
        <f t="shared" si="8"/>
        <v>0</v>
      </c>
      <c r="AY25" s="21">
        <f t="shared" si="8"/>
        <v>0</v>
      </c>
      <c r="AZ25" s="27">
        <f t="shared" si="8"/>
        <v>0.77642959</v>
      </c>
      <c r="BA25" s="21">
        <f t="shared" si="8"/>
        <v>0</v>
      </c>
      <c r="BB25" s="21">
        <f t="shared" si="8"/>
        <v>0</v>
      </c>
      <c r="BC25" s="21">
        <f t="shared" si="8"/>
        <v>0</v>
      </c>
      <c r="BD25" s="21">
        <f t="shared" si="8"/>
        <v>0</v>
      </c>
      <c r="BE25" s="21">
        <f t="shared" si="8"/>
        <v>0</v>
      </c>
      <c r="BF25" s="21">
        <f t="shared" si="8"/>
        <v>0.054983962000000004</v>
      </c>
      <c r="BG25" s="21">
        <f t="shared" si="8"/>
        <v>0</v>
      </c>
      <c r="BH25" s="21">
        <f t="shared" si="8"/>
        <v>0</v>
      </c>
      <c r="BI25" s="21">
        <f t="shared" si="8"/>
        <v>0</v>
      </c>
      <c r="BJ25" s="27">
        <f t="shared" si="8"/>
        <v>0</v>
      </c>
      <c r="BK25" s="26">
        <f t="shared" si="8"/>
        <v>178.35448819099997</v>
      </c>
    </row>
    <row r="26" spans="1:63" ht="3.75" customHeight="1">
      <c r="A26" s="63"/>
      <c r="B26" s="29"/>
      <c r="C26" s="72"/>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4"/>
    </row>
    <row r="27" spans="1:63" ht="12.75">
      <c r="A27" s="63" t="s">
        <v>1</v>
      </c>
      <c r="B27" s="17" t="s">
        <v>7</v>
      </c>
      <c r="C27" s="72"/>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4"/>
    </row>
    <row r="28" spans="1:117" s="69" customFormat="1" ht="12.75">
      <c r="A28" s="63" t="s">
        <v>42</v>
      </c>
      <c r="B28" s="19" t="s">
        <v>2</v>
      </c>
      <c r="C28" s="76"/>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8"/>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row>
    <row r="29" spans="1:117" s="69" customFormat="1" ht="12.75">
      <c r="A29" s="63"/>
      <c r="B29" s="20" t="s">
        <v>39</v>
      </c>
      <c r="C29" s="66">
        <v>0</v>
      </c>
      <c r="D29" s="66">
        <v>0</v>
      </c>
      <c r="E29" s="66">
        <v>0</v>
      </c>
      <c r="F29" s="66">
        <v>0</v>
      </c>
      <c r="G29" s="66">
        <v>0</v>
      </c>
      <c r="H29" s="66">
        <v>0</v>
      </c>
      <c r="I29" s="66">
        <v>0</v>
      </c>
      <c r="J29" s="66">
        <v>0</v>
      </c>
      <c r="K29" s="66">
        <v>0</v>
      </c>
      <c r="L29" s="66">
        <v>0</v>
      </c>
      <c r="M29" s="66">
        <v>0</v>
      </c>
      <c r="N29" s="66">
        <v>0</v>
      </c>
      <c r="O29" s="66">
        <v>0</v>
      </c>
      <c r="P29" s="66">
        <v>0</v>
      </c>
      <c r="Q29" s="66">
        <v>0</v>
      </c>
      <c r="R29" s="66">
        <v>0</v>
      </c>
      <c r="S29" s="66">
        <v>0</v>
      </c>
      <c r="T29" s="66">
        <v>0</v>
      </c>
      <c r="U29" s="66">
        <v>0</v>
      </c>
      <c r="V29" s="66">
        <v>0</v>
      </c>
      <c r="W29" s="66">
        <v>0</v>
      </c>
      <c r="X29" s="66">
        <v>0</v>
      </c>
      <c r="Y29" s="66">
        <v>0</v>
      </c>
      <c r="Z29" s="66">
        <v>0</v>
      </c>
      <c r="AA29" s="66">
        <v>0</v>
      </c>
      <c r="AB29" s="66">
        <v>0</v>
      </c>
      <c r="AC29" s="66">
        <v>0</v>
      </c>
      <c r="AD29" s="66">
        <v>0</v>
      </c>
      <c r="AE29" s="66">
        <v>0</v>
      </c>
      <c r="AF29" s="66">
        <v>0</v>
      </c>
      <c r="AG29" s="66">
        <v>0</v>
      </c>
      <c r="AH29" s="66">
        <v>0</v>
      </c>
      <c r="AI29" s="66">
        <v>0</v>
      </c>
      <c r="AJ29" s="66">
        <v>0</v>
      </c>
      <c r="AK29" s="66">
        <v>0</v>
      </c>
      <c r="AL29" s="66">
        <v>0</v>
      </c>
      <c r="AM29" s="66">
        <v>0</v>
      </c>
      <c r="AN29" s="66">
        <v>0</v>
      </c>
      <c r="AO29" s="66">
        <v>0</v>
      </c>
      <c r="AP29" s="66">
        <v>0</v>
      </c>
      <c r="AQ29" s="66">
        <v>0</v>
      </c>
      <c r="AR29" s="66">
        <v>0</v>
      </c>
      <c r="AS29" s="66">
        <v>0</v>
      </c>
      <c r="AT29" s="66">
        <v>0</v>
      </c>
      <c r="AU29" s="66">
        <v>0</v>
      </c>
      <c r="AV29" s="66">
        <v>0</v>
      </c>
      <c r="AW29" s="66">
        <v>0</v>
      </c>
      <c r="AX29" s="66">
        <v>0</v>
      </c>
      <c r="AY29" s="66">
        <v>0</v>
      </c>
      <c r="AZ29" s="66">
        <v>0</v>
      </c>
      <c r="BA29" s="66">
        <v>0</v>
      </c>
      <c r="BB29" s="66">
        <v>0</v>
      </c>
      <c r="BC29" s="66">
        <v>0</v>
      </c>
      <c r="BD29" s="66">
        <v>0</v>
      </c>
      <c r="BE29" s="66">
        <v>0</v>
      </c>
      <c r="BF29" s="66">
        <v>0</v>
      </c>
      <c r="BG29" s="66">
        <v>0</v>
      </c>
      <c r="BH29" s="66">
        <v>0</v>
      </c>
      <c r="BI29" s="66">
        <v>0</v>
      </c>
      <c r="BJ29" s="66">
        <v>0</v>
      </c>
      <c r="BK29" s="32">
        <v>0</v>
      </c>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row>
    <row r="30" spans="1:117" s="69" customFormat="1" ht="12.75">
      <c r="A30" s="63"/>
      <c r="B30" s="20" t="s">
        <v>51</v>
      </c>
      <c r="C30" s="31">
        <f>SUM(C29)</f>
        <v>0</v>
      </c>
      <c r="D30" s="31">
        <f aca="true" t="shared" si="9" ref="D30:BK30">SUM(D29)</f>
        <v>0</v>
      </c>
      <c r="E30" s="31">
        <f t="shared" si="9"/>
        <v>0</v>
      </c>
      <c r="F30" s="31">
        <f t="shared" si="9"/>
        <v>0</v>
      </c>
      <c r="G30" s="32">
        <f t="shared" si="9"/>
        <v>0</v>
      </c>
      <c r="H30" s="33">
        <f t="shared" si="9"/>
        <v>0</v>
      </c>
      <c r="I30" s="31">
        <f t="shared" si="9"/>
        <v>0</v>
      </c>
      <c r="J30" s="31">
        <f t="shared" si="9"/>
        <v>0</v>
      </c>
      <c r="K30" s="31">
        <f t="shared" si="9"/>
        <v>0</v>
      </c>
      <c r="L30" s="34">
        <f t="shared" si="9"/>
        <v>0</v>
      </c>
      <c r="M30" s="31">
        <f t="shared" si="9"/>
        <v>0</v>
      </c>
      <c r="N30" s="31">
        <f t="shared" si="9"/>
        <v>0</v>
      </c>
      <c r="O30" s="31">
        <f t="shared" si="9"/>
        <v>0</v>
      </c>
      <c r="P30" s="31">
        <f t="shared" si="9"/>
        <v>0</v>
      </c>
      <c r="Q30" s="31">
        <f t="shared" si="9"/>
        <v>0</v>
      </c>
      <c r="R30" s="31">
        <f t="shared" si="9"/>
        <v>0</v>
      </c>
      <c r="S30" s="31">
        <f t="shared" si="9"/>
        <v>0</v>
      </c>
      <c r="T30" s="31">
        <f t="shared" si="9"/>
        <v>0</v>
      </c>
      <c r="U30" s="31">
        <f t="shared" si="9"/>
        <v>0</v>
      </c>
      <c r="V30" s="34">
        <f t="shared" si="9"/>
        <v>0</v>
      </c>
      <c r="W30" s="31">
        <f t="shared" si="9"/>
        <v>0</v>
      </c>
      <c r="X30" s="31">
        <f t="shared" si="9"/>
        <v>0</v>
      </c>
      <c r="Y30" s="31">
        <f t="shared" si="9"/>
        <v>0</v>
      </c>
      <c r="Z30" s="31">
        <f t="shared" si="9"/>
        <v>0</v>
      </c>
      <c r="AA30" s="31">
        <f t="shared" si="9"/>
        <v>0</v>
      </c>
      <c r="AB30" s="31">
        <f t="shared" si="9"/>
        <v>0</v>
      </c>
      <c r="AC30" s="31">
        <f t="shared" si="9"/>
        <v>0</v>
      </c>
      <c r="AD30" s="31">
        <f t="shared" si="9"/>
        <v>0</v>
      </c>
      <c r="AE30" s="31">
        <f t="shared" si="9"/>
        <v>0</v>
      </c>
      <c r="AF30" s="34">
        <f t="shared" si="9"/>
        <v>0</v>
      </c>
      <c r="AG30" s="31">
        <f t="shared" si="9"/>
        <v>0</v>
      </c>
      <c r="AH30" s="31">
        <f t="shared" si="9"/>
        <v>0</v>
      </c>
      <c r="AI30" s="31">
        <f t="shared" si="9"/>
        <v>0</v>
      </c>
      <c r="AJ30" s="31">
        <f t="shared" si="9"/>
        <v>0</v>
      </c>
      <c r="AK30" s="31">
        <f t="shared" si="9"/>
        <v>0</v>
      </c>
      <c r="AL30" s="31">
        <f t="shared" si="9"/>
        <v>0</v>
      </c>
      <c r="AM30" s="31">
        <f t="shared" si="9"/>
        <v>0</v>
      </c>
      <c r="AN30" s="31">
        <f t="shared" si="9"/>
        <v>0</v>
      </c>
      <c r="AO30" s="31">
        <f t="shared" si="9"/>
        <v>0</v>
      </c>
      <c r="AP30" s="34">
        <f t="shared" si="9"/>
        <v>0</v>
      </c>
      <c r="AQ30" s="31">
        <f t="shared" si="9"/>
        <v>0</v>
      </c>
      <c r="AR30" s="31">
        <f t="shared" si="9"/>
        <v>0</v>
      </c>
      <c r="AS30" s="31">
        <f t="shared" si="9"/>
        <v>0</v>
      </c>
      <c r="AT30" s="31">
        <f t="shared" si="9"/>
        <v>0</v>
      </c>
      <c r="AU30" s="31">
        <f t="shared" si="9"/>
        <v>0</v>
      </c>
      <c r="AV30" s="31">
        <f t="shared" si="9"/>
        <v>0</v>
      </c>
      <c r="AW30" s="31">
        <f t="shared" si="9"/>
        <v>0</v>
      </c>
      <c r="AX30" s="31">
        <f t="shared" si="9"/>
        <v>0</v>
      </c>
      <c r="AY30" s="31">
        <f t="shared" si="9"/>
        <v>0</v>
      </c>
      <c r="AZ30" s="34">
        <f t="shared" si="9"/>
        <v>0</v>
      </c>
      <c r="BA30" s="31">
        <f t="shared" si="9"/>
        <v>0</v>
      </c>
      <c r="BB30" s="31">
        <f t="shared" si="9"/>
        <v>0</v>
      </c>
      <c r="BC30" s="31">
        <f t="shared" si="9"/>
        <v>0</v>
      </c>
      <c r="BD30" s="31">
        <f t="shared" si="9"/>
        <v>0</v>
      </c>
      <c r="BE30" s="31">
        <f t="shared" si="9"/>
        <v>0</v>
      </c>
      <c r="BF30" s="31">
        <f t="shared" si="9"/>
        <v>0</v>
      </c>
      <c r="BG30" s="31">
        <f t="shared" si="9"/>
        <v>0</v>
      </c>
      <c r="BH30" s="31">
        <f t="shared" si="9"/>
        <v>0</v>
      </c>
      <c r="BI30" s="31">
        <f t="shared" si="9"/>
        <v>0</v>
      </c>
      <c r="BJ30" s="34">
        <f t="shared" si="9"/>
        <v>0</v>
      </c>
      <c r="BK30" s="32">
        <f t="shared" si="9"/>
        <v>0</v>
      </c>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row>
    <row r="31" spans="1:63" ht="12.75">
      <c r="A31" s="63" t="s">
        <v>43</v>
      </c>
      <c r="B31" s="19" t="s">
        <v>16</v>
      </c>
      <c r="C31" s="72"/>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4"/>
    </row>
    <row r="32" spans="1:63" ht="12.75">
      <c r="A32" s="63"/>
      <c r="B32" s="20" t="s">
        <v>63</v>
      </c>
      <c r="C32" s="66">
        <v>0</v>
      </c>
      <c r="D32" s="66">
        <v>0</v>
      </c>
      <c r="E32" s="66">
        <v>0</v>
      </c>
      <c r="F32" s="66">
        <v>0</v>
      </c>
      <c r="G32" s="66">
        <v>0</v>
      </c>
      <c r="H32" s="66">
        <v>0.271166134</v>
      </c>
      <c r="I32" s="66">
        <v>0</v>
      </c>
      <c r="J32" s="66">
        <v>0</v>
      </c>
      <c r="K32" s="66">
        <v>0</v>
      </c>
      <c r="L32" s="66">
        <v>0.686610921</v>
      </c>
      <c r="M32" s="66">
        <v>0</v>
      </c>
      <c r="N32" s="66">
        <v>0</v>
      </c>
      <c r="O32" s="66">
        <v>0</v>
      </c>
      <c r="P32" s="66">
        <v>0</v>
      </c>
      <c r="Q32" s="66">
        <v>0</v>
      </c>
      <c r="R32" s="66">
        <v>0.030719464</v>
      </c>
      <c r="S32" s="66">
        <v>0</v>
      </c>
      <c r="T32" s="66">
        <v>0</v>
      </c>
      <c r="U32" s="66">
        <v>0</v>
      </c>
      <c r="V32" s="66">
        <v>0</v>
      </c>
      <c r="W32" s="66">
        <v>0</v>
      </c>
      <c r="X32" s="66">
        <v>0</v>
      </c>
      <c r="Y32" s="66">
        <v>0</v>
      </c>
      <c r="Z32" s="66">
        <v>0</v>
      </c>
      <c r="AA32" s="66">
        <v>0</v>
      </c>
      <c r="AB32" s="66">
        <v>5.786765173</v>
      </c>
      <c r="AC32" s="66">
        <v>0.018059838</v>
      </c>
      <c r="AD32" s="66">
        <v>0</v>
      </c>
      <c r="AE32" s="66">
        <v>0</v>
      </c>
      <c r="AF32" s="66">
        <v>6.477560039</v>
      </c>
      <c r="AG32" s="66">
        <v>0</v>
      </c>
      <c r="AH32" s="66">
        <v>0</v>
      </c>
      <c r="AI32" s="66">
        <v>0</v>
      </c>
      <c r="AJ32" s="66">
        <v>0</v>
      </c>
      <c r="AK32" s="66">
        <v>0</v>
      </c>
      <c r="AL32" s="66">
        <v>4.688120707</v>
      </c>
      <c r="AM32" s="66">
        <v>0.00147747</v>
      </c>
      <c r="AN32" s="66">
        <v>0</v>
      </c>
      <c r="AO32" s="66">
        <v>0</v>
      </c>
      <c r="AP32" s="66">
        <v>0.000738735</v>
      </c>
      <c r="AQ32" s="66">
        <v>0</v>
      </c>
      <c r="AR32" s="66">
        <v>0</v>
      </c>
      <c r="AS32" s="66">
        <v>0</v>
      </c>
      <c r="AT32" s="66">
        <v>0</v>
      </c>
      <c r="AU32" s="66">
        <v>0</v>
      </c>
      <c r="AV32" s="66">
        <v>1.096634413</v>
      </c>
      <c r="AW32" s="66">
        <v>3.226E-06</v>
      </c>
      <c r="AX32" s="66">
        <v>0</v>
      </c>
      <c r="AY32" s="66">
        <v>0</v>
      </c>
      <c r="AZ32" s="66">
        <v>0.114361003</v>
      </c>
      <c r="BA32" s="66">
        <v>0</v>
      </c>
      <c r="BB32" s="66">
        <v>0</v>
      </c>
      <c r="BC32" s="66">
        <v>0</v>
      </c>
      <c r="BD32" s="66">
        <v>0</v>
      </c>
      <c r="BE32" s="66">
        <v>0</v>
      </c>
      <c r="BF32" s="66">
        <v>0.136491806</v>
      </c>
      <c r="BG32" s="66">
        <v>0</v>
      </c>
      <c r="BH32" s="66">
        <v>0</v>
      </c>
      <c r="BI32" s="66">
        <v>0</v>
      </c>
      <c r="BJ32" s="66">
        <v>0</v>
      </c>
      <c r="BK32" s="26">
        <f>SUM(C32:BJ32)</f>
        <v>19.308708928999998</v>
      </c>
    </row>
    <row r="33" spans="1:63" ht="12.75">
      <c r="A33" s="63"/>
      <c r="B33" s="20" t="s">
        <v>74</v>
      </c>
      <c r="C33" s="66">
        <v>0</v>
      </c>
      <c r="D33" s="66">
        <v>0</v>
      </c>
      <c r="E33" s="66">
        <v>0</v>
      </c>
      <c r="F33" s="66">
        <v>0</v>
      </c>
      <c r="G33" s="66">
        <v>0</v>
      </c>
      <c r="H33" s="66">
        <v>0.10309981</v>
      </c>
      <c r="I33" s="66">
        <v>1.090390323</v>
      </c>
      <c r="J33" s="66">
        <v>0</v>
      </c>
      <c r="K33" s="66">
        <v>0</v>
      </c>
      <c r="L33" s="66">
        <v>0.406088501</v>
      </c>
      <c r="M33" s="66">
        <v>0</v>
      </c>
      <c r="N33" s="66">
        <v>0</v>
      </c>
      <c r="O33" s="66">
        <v>0</v>
      </c>
      <c r="P33" s="66">
        <v>0</v>
      </c>
      <c r="Q33" s="66">
        <v>0</v>
      </c>
      <c r="R33" s="66">
        <v>0.018834241</v>
      </c>
      <c r="S33" s="66">
        <v>0</v>
      </c>
      <c r="T33" s="66">
        <v>0</v>
      </c>
      <c r="U33" s="66">
        <v>0</v>
      </c>
      <c r="V33" s="66">
        <v>0</v>
      </c>
      <c r="W33" s="66">
        <v>0</v>
      </c>
      <c r="X33" s="66">
        <v>2.174907742</v>
      </c>
      <c r="Y33" s="66">
        <v>0</v>
      </c>
      <c r="Z33" s="66">
        <v>0</v>
      </c>
      <c r="AA33" s="66">
        <v>0</v>
      </c>
      <c r="AB33" s="66">
        <v>3.250325843</v>
      </c>
      <c r="AC33" s="66">
        <v>44.871827094</v>
      </c>
      <c r="AD33" s="66">
        <v>0</v>
      </c>
      <c r="AE33" s="66">
        <v>0.665108537</v>
      </c>
      <c r="AF33" s="66">
        <v>78.678902708</v>
      </c>
      <c r="AG33" s="66">
        <v>0</v>
      </c>
      <c r="AH33" s="66">
        <v>0</v>
      </c>
      <c r="AI33" s="66">
        <v>0</v>
      </c>
      <c r="AJ33" s="66">
        <v>0</v>
      </c>
      <c r="AK33" s="66">
        <v>0</v>
      </c>
      <c r="AL33" s="66">
        <v>1.222412841</v>
      </c>
      <c r="AM33" s="66">
        <v>0.239561353</v>
      </c>
      <c r="AN33" s="66">
        <v>0</v>
      </c>
      <c r="AO33" s="66">
        <v>0</v>
      </c>
      <c r="AP33" s="66">
        <v>1.819854054</v>
      </c>
      <c r="AQ33" s="66">
        <v>0</v>
      </c>
      <c r="AR33" s="66">
        <v>0</v>
      </c>
      <c r="AS33" s="66">
        <v>0</v>
      </c>
      <c r="AT33" s="66">
        <v>0</v>
      </c>
      <c r="AU33" s="66">
        <v>0</v>
      </c>
      <c r="AV33" s="66">
        <v>0.345624272</v>
      </c>
      <c r="AW33" s="66">
        <v>0</v>
      </c>
      <c r="AX33" s="66">
        <v>0</v>
      </c>
      <c r="AY33" s="66">
        <v>0</v>
      </c>
      <c r="AZ33" s="66">
        <v>0.526562989</v>
      </c>
      <c r="BA33" s="66">
        <v>0</v>
      </c>
      <c r="BB33" s="66">
        <v>0</v>
      </c>
      <c r="BC33" s="66">
        <v>0</v>
      </c>
      <c r="BD33" s="66">
        <v>0</v>
      </c>
      <c r="BE33" s="66">
        <v>0</v>
      </c>
      <c r="BF33" s="66">
        <v>0.096241791</v>
      </c>
      <c r="BG33" s="66">
        <v>0</v>
      </c>
      <c r="BH33" s="66">
        <v>0</v>
      </c>
      <c r="BI33" s="66">
        <v>0</v>
      </c>
      <c r="BJ33" s="66">
        <v>0</v>
      </c>
      <c r="BK33" s="26">
        <f>SUM(C33:BJ33)</f>
        <v>135.50974209900002</v>
      </c>
    </row>
    <row r="34" spans="1:63" ht="12.75">
      <c r="A34" s="63"/>
      <c r="B34" s="20" t="s">
        <v>52</v>
      </c>
      <c r="C34" s="21">
        <f>SUM(C32:C33)</f>
        <v>0</v>
      </c>
      <c r="D34" s="21">
        <f aca="true" t="shared" si="10" ref="D34:BK34">SUM(D32:D33)</f>
        <v>0</v>
      </c>
      <c r="E34" s="21">
        <f t="shared" si="10"/>
        <v>0</v>
      </c>
      <c r="F34" s="21">
        <f t="shared" si="10"/>
        <v>0</v>
      </c>
      <c r="G34" s="21">
        <f t="shared" si="10"/>
        <v>0</v>
      </c>
      <c r="H34" s="21">
        <f t="shared" si="10"/>
        <v>0.374265944</v>
      </c>
      <c r="I34" s="21">
        <f t="shared" si="10"/>
        <v>1.090390323</v>
      </c>
      <c r="J34" s="21">
        <f t="shared" si="10"/>
        <v>0</v>
      </c>
      <c r="K34" s="21">
        <f t="shared" si="10"/>
        <v>0</v>
      </c>
      <c r="L34" s="21">
        <f t="shared" si="10"/>
        <v>1.092699422</v>
      </c>
      <c r="M34" s="21">
        <f t="shared" si="10"/>
        <v>0</v>
      </c>
      <c r="N34" s="21">
        <f t="shared" si="10"/>
        <v>0</v>
      </c>
      <c r="O34" s="21">
        <f t="shared" si="10"/>
        <v>0</v>
      </c>
      <c r="P34" s="21">
        <f t="shared" si="10"/>
        <v>0</v>
      </c>
      <c r="Q34" s="21">
        <f t="shared" si="10"/>
        <v>0</v>
      </c>
      <c r="R34" s="21">
        <f t="shared" si="10"/>
        <v>0.049553705</v>
      </c>
      <c r="S34" s="21">
        <f t="shared" si="10"/>
        <v>0</v>
      </c>
      <c r="T34" s="21">
        <f t="shared" si="10"/>
        <v>0</v>
      </c>
      <c r="U34" s="21">
        <f t="shared" si="10"/>
        <v>0</v>
      </c>
      <c r="V34" s="21">
        <f t="shared" si="10"/>
        <v>0</v>
      </c>
      <c r="W34" s="21">
        <f t="shared" si="10"/>
        <v>0</v>
      </c>
      <c r="X34" s="21">
        <f t="shared" si="10"/>
        <v>2.174907742</v>
      </c>
      <c r="Y34" s="21">
        <f t="shared" si="10"/>
        <v>0</v>
      </c>
      <c r="Z34" s="21">
        <f t="shared" si="10"/>
        <v>0</v>
      </c>
      <c r="AA34" s="21">
        <f t="shared" si="10"/>
        <v>0</v>
      </c>
      <c r="AB34" s="21">
        <f t="shared" si="10"/>
        <v>9.037091016</v>
      </c>
      <c r="AC34" s="21">
        <f t="shared" si="10"/>
        <v>44.889886931999996</v>
      </c>
      <c r="AD34" s="21">
        <f t="shared" si="10"/>
        <v>0</v>
      </c>
      <c r="AE34" s="21">
        <f t="shared" si="10"/>
        <v>0.665108537</v>
      </c>
      <c r="AF34" s="21">
        <f t="shared" si="10"/>
        <v>85.15646274699999</v>
      </c>
      <c r="AG34" s="21">
        <f t="shared" si="10"/>
        <v>0</v>
      </c>
      <c r="AH34" s="21">
        <f t="shared" si="10"/>
        <v>0</v>
      </c>
      <c r="AI34" s="21">
        <f t="shared" si="10"/>
        <v>0</v>
      </c>
      <c r="AJ34" s="21">
        <f t="shared" si="10"/>
        <v>0</v>
      </c>
      <c r="AK34" s="21">
        <f t="shared" si="10"/>
        <v>0</v>
      </c>
      <c r="AL34" s="21">
        <f t="shared" si="10"/>
        <v>5.910533548</v>
      </c>
      <c r="AM34" s="21">
        <f t="shared" si="10"/>
        <v>0.241038823</v>
      </c>
      <c r="AN34" s="21">
        <f t="shared" si="10"/>
        <v>0</v>
      </c>
      <c r="AO34" s="21">
        <f t="shared" si="10"/>
        <v>0</v>
      </c>
      <c r="AP34" s="21">
        <f t="shared" si="10"/>
        <v>1.8205927890000002</v>
      </c>
      <c r="AQ34" s="21">
        <f t="shared" si="10"/>
        <v>0</v>
      </c>
      <c r="AR34" s="21">
        <f t="shared" si="10"/>
        <v>0</v>
      </c>
      <c r="AS34" s="21">
        <f t="shared" si="10"/>
        <v>0</v>
      </c>
      <c r="AT34" s="21">
        <f t="shared" si="10"/>
        <v>0</v>
      </c>
      <c r="AU34" s="21">
        <f t="shared" si="10"/>
        <v>0</v>
      </c>
      <c r="AV34" s="21">
        <f t="shared" si="10"/>
        <v>1.442258685</v>
      </c>
      <c r="AW34" s="21">
        <f t="shared" si="10"/>
        <v>3.226E-06</v>
      </c>
      <c r="AX34" s="21">
        <f t="shared" si="10"/>
        <v>0</v>
      </c>
      <c r="AY34" s="21">
        <f t="shared" si="10"/>
        <v>0</v>
      </c>
      <c r="AZ34" s="21">
        <f t="shared" si="10"/>
        <v>0.6409239919999999</v>
      </c>
      <c r="BA34" s="21">
        <f t="shared" si="10"/>
        <v>0</v>
      </c>
      <c r="BB34" s="21">
        <f t="shared" si="10"/>
        <v>0</v>
      </c>
      <c r="BC34" s="21">
        <f t="shared" si="10"/>
        <v>0</v>
      </c>
      <c r="BD34" s="21">
        <f t="shared" si="10"/>
        <v>0</v>
      </c>
      <c r="BE34" s="21">
        <f t="shared" si="10"/>
        <v>0</v>
      </c>
      <c r="BF34" s="21">
        <f t="shared" si="10"/>
        <v>0.232733597</v>
      </c>
      <c r="BG34" s="21">
        <f t="shared" si="10"/>
        <v>0</v>
      </c>
      <c r="BH34" s="21">
        <f t="shared" si="10"/>
        <v>0</v>
      </c>
      <c r="BI34" s="21">
        <f t="shared" si="10"/>
        <v>0</v>
      </c>
      <c r="BJ34" s="21">
        <f t="shared" si="10"/>
        <v>0</v>
      </c>
      <c r="BK34" s="21">
        <f t="shared" si="10"/>
        <v>154.81845102800003</v>
      </c>
    </row>
    <row r="35" spans="1:63" ht="12.75">
      <c r="A35" s="63"/>
      <c r="B35" s="28" t="s">
        <v>50</v>
      </c>
      <c r="C35" s="21">
        <f>C30+C34</f>
        <v>0</v>
      </c>
      <c r="D35" s="21">
        <f aca="true" t="shared" si="11" ref="D35:BK35">D30+D34</f>
        <v>0</v>
      </c>
      <c r="E35" s="21">
        <f t="shared" si="11"/>
        <v>0</v>
      </c>
      <c r="F35" s="21">
        <f t="shared" si="11"/>
        <v>0</v>
      </c>
      <c r="G35" s="26">
        <f t="shared" si="11"/>
        <v>0</v>
      </c>
      <c r="H35" s="24">
        <f t="shared" si="11"/>
        <v>0.374265944</v>
      </c>
      <c r="I35" s="21">
        <f t="shared" si="11"/>
        <v>1.090390323</v>
      </c>
      <c r="J35" s="21">
        <f t="shared" si="11"/>
        <v>0</v>
      </c>
      <c r="K35" s="21">
        <f t="shared" si="11"/>
        <v>0</v>
      </c>
      <c r="L35" s="27">
        <f t="shared" si="11"/>
        <v>1.092699422</v>
      </c>
      <c r="M35" s="21">
        <f t="shared" si="11"/>
        <v>0</v>
      </c>
      <c r="N35" s="21">
        <f t="shared" si="11"/>
        <v>0</v>
      </c>
      <c r="O35" s="21">
        <f t="shared" si="11"/>
        <v>0</v>
      </c>
      <c r="P35" s="21">
        <f t="shared" si="11"/>
        <v>0</v>
      </c>
      <c r="Q35" s="21">
        <f t="shared" si="11"/>
        <v>0</v>
      </c>
      <c r="R35" s="21">
        <f t="shared" si="11"/>
        <v>0.049553705</v>
      </c>
      <c r="S35" s="21">
        <f t="shared" si="11"/>
        <v>0</v>
      </c>
      <c r="T35" s="21">
        <f t="shared" si="11"/>
        <v>0</v>
      </c>
      <c r="U35" s="21">
        <f t="shared" si="11"/>
        <v>0</v>
      </c>
      <c r="V35" s="27">
        <f t="shared" si="11"/>
        <v>0</v>
      </c>
      <c r="W35" s="21">
        <f t="shared" si="11"/>
        <v>0</v>
      </c>
      <c r="X35" s="21">
        <f t="shared" si="11"/>
        <v>2.174907742</v>
      </c>
      <c r="Y35" s="21">
        <f t="shared" si="11"/>
        <v>0</v>
      </c>
      <c r="Z35" s="21">
        <f t="shared" si="11"/>
        <v>0</v>
      </c>
      <c r="AA35" s="21">
        <f t="shared" si="11"/>
        <v>0</v>
      </c>
      <c r="AB35" s="21">
        <f t="shared" si="11"/>
        <v>9.037091016</v>
      </c>
      <c r="AC35" s="21">
        <f t="shared" si="11"/>
        <v>44.889886931999996</v>
      </c>
      <c r="AD35" s="21">
        <f t="shared" si="11"/>
        <v>0</v>
      </c>
      <c r="AE35" s="21">
        <f t="shared" si="11"/>
        <v>0.665108537</v>
      </c>
      <c r="AF35" s="27">
        <f t="shared" si="11"/>
        <v>85.15646274699999</v>
      </c>
      <c r="AG35" s="21">
        <f t="shared" si="11"/>
        <v>0</v>
      </c>
      <c r="AH35" s="21">
        <f t="shared" si="11"/>
        <v>0</v>
      </c>
      <c r="AI35" s="21">
        <f t="shared" si="11"/>
        <v>0</v>
      </c>
      <c r="AJ35" s="21">
        <f t="shared" si="11"/>
        <v>0</v>
      </c>
      <c r="AK35" s="21">
        <f t="shared" si="11"/>
        <v>0</v>
      </c>
      <c r="AL35" s="21">
        <f t="shared" si="11"/>
        <v>5.910533548</v>
      </c>
      <c r="AM35" s="21">
        <f t="shared" si="11"/>
        <v>0.241038823</v>
      </c>
      <c r="AN35" s="21">
        <f t="shared" si="11"/>
        <v>0</v>
      </c>
      <c r="AO35" s="21">
        <f t="shared" si="11"/>
        <v>0</v>
      </c>
      <c r="AP35" s="27">
        <f t="shared" si="11"/>
        <v>1.8205927890000002</v>
      </c>
      <c r="AQ35" s="21">
        <f t="shared" si="11"/>
        <v>0</v>
      </c>
      <c r="AR35" s="21">
        <f t="shared" si="11"/>
        <v>0</v>
      </c>
      <c r="AS35" s="21">
        <f t="shared" si="11"/>
        <v>0</v>
      </c>
      <c r="AT35" s="21">
        <f t="shared" si="11"/>
        <v>0</v>
      </c>
      <c r="AU35" s="21">
        <f t="shared" si="11"/>
        <v>0</v>
      </c>
      <c r="AV35" s="21">
        <f t="shared" si="11"/>
        <v>1.442258685</v>
      </c>
      <c r="AW35" s="21">
        <f t="shared" si="11"/>
        <v>3.226E-06</v>
      </c>
      <c r="AX35" s="21">
        <f t="shared" si="11"/>
        <v>0</v>
      </c>
      <c r="AY35" s="21">
        <f t="shared" si="11"/>
        <v>0</v>
      </c>
      <c r="AZ35" s="27">
        <f t="shared" si="11"/>
        <v>0.6409239919999999</v>
      </c>
      <c r="BA35" s="21">
        <f t="shared" si="11"/>
        <v>0</v>
      </c>
      <c r="BB35" s="21">
        <f t="shared" si="11"/>
        <v>0</v>
      </c>
      <c r="BC35" s="21">
        <f t="shared" si="11"/>
        <v>0</v>
      </c>
      <c r="BD35" s="21">
        <f t="shared" si="11"/>
        <v>0</v>
      </c>
      <c r="BE35" s="21">
        <f t="shared" si="11"/>
        <v>0</v>
      </c>
      <c r="BF35" s="21">
        <f t="shared" si="11"/>
        <v>0.232733597</v>
      </c>
      <c r="BG35" s="21">
        <f t="shared" si="11"/>
        <v>0</v>
      </c>
      <c r="BH35" s="21">
        <f t="shared" si="11"/>
        <v>0</v>
      </c>
      <c r="BI35" s="21">
        <f t="shared" si="11"/>
        <v>0</v>
      </c>
      <c r="BJ35" s="27">
        <f t="shared" si="11"/>
        <v>0</v>
      </c>
      <c r="BK35" s="26">
        <f t="shared" si="11"/>
        <v>154.81845102800003</v>
      </c>
    </row>
    <row r="36" spans="1:63" ht="3" customHeight="1">
      <c r="A36" s="63"/>
      <c r="B36" s="19"/>
      <c r="C36" s="72"/>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4"/>
    </row>
    <row r="37" spans="1:63" ht="12.75">
      <c r="A37" s="63" t="s">
        <v>17</v>
      </c>
      <c r="B37" s="17" t="s">
        <v>8</v>
      </c>
      <c r="C37" s="72"/>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4"/>
    </row>
    <row r="38" spans="1:63" ht="12.75">
      <c r="A38" s="63" t="s">
        <v>42</v>
      </c>
      <c r="B38" s="19" t="s">
        <v>18</v>
      </c>
      <c r="C38" s="72"/>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4"/>
    </row>
    <row r="39" spans="1:63" ht="12.75">
      <c r="A39" s="63"/>
      <c r="B39" s="20" t="s">
        <v>39</v>
      </c>
      <c r="C39" s="66">
        <v>0</v>
      </c>
      <c r="D39" s="66">
        <v>0</v>
      </c>
      <c r="E39" s="66">
        <v>0</v>
      </c>
      <c r="F39" s="66">
        <v>0</v>
      </c>
      <c r="G39" s="66">
        <v>0</v>
      </c>
      <c r="H39" s="66">
        <v>0</v>
      </c>
      <c r="I39" s="66">
        <v>0</v>
      </c>
      <c r="J39" s="66">
        <v>0</v>
      </c>
      <c r="K39" s="66">
        <v>0</v>
      </c>
      <c r="L39" s="66">
        <v>0</v>
      </c>
      <c r="M39" s="66">
        <v>0</v>
      </c>
      <c r="N39" s="66">
        <v>0</v>
      </c>
      <c r="O39" s="66">
        <v>0</v>
      </c>
      <c r="P39" s="66">
        <v>0</v>
      </c>
      <c r="Q39" s="66">
        <v>0</v>
      </c>
      <c r="R39" s="66">
        <v>0</v>
      </c>
      <c r="S39" s="66">
        <v>0</v>
      </c>
      <c r="T39" s="66">
        <v>0</v>
      </c>
      <c r="U39" s="66">
        <v>0</v>
      </c>
      <c r="V39" s="66">
        <v>0</v>
      </c>
      <c r="W39" s="66">
        <v>0</v>
      </c>
      <c r="X39" s="66">
        <v>0</v>
      </c>
      <c r="Y39" s="66">
        <v>0</v>
      </c>
      <c r="Z39" s="66">
        <v>0</v>
      </c>
      <c r="AA39" s="66">
        <v>0</v>
      </c>
      <c r="AB39" s="66">
        <v>0</v>
      </c>
      <c r="AC39" s="66">
        <v>0</v>
      </c>
      <c r="AD39" s="66">
        <v>0</v>
      </c>
      <c r="AE39" s="66">
        <v>0</v>
      </c>
      <c r="AF39" s="66">
        <v>0</v>
      </c>
      <c r="AG39" s="66">
        <v>0</v>
      </c>
      <c r="AH39" s="66">
        <v>0</v>
      </c>
      <c r="AI39" s="66">
        <v>0</v>
      </c>
      <c r="AJ39" s="66">
        <v>0</v>
      </c>
      <c r="AK39" s="66">
        <v>0</v>
      </c>
      <c r="AL39" s="66">
        <v>0</v>
      </c>
      <c r="AM39" s="66">
        <v>0</v>
      </c>
      <c r="AN39" s="66">
        <v>0</v>
      </c>
      <c r="AO39" s="66">
        <v>0</v>
      </c>
      <c r="AP39" s="66">
        <v>0</v>
      </c>
      <c r="AQ39" s="66">
        <v>0</v>
      </c>
      <c r="AR39" s="66">
        <v>0</v>
      </c>
      <c r="AS39" s="66">
        <v>0</v>
      </c>
      <c r="AT39" s="66">
        <v>0</v>
      </c>
      <c r="AU39" s="66">
        <v>0</v>
      </c>
      <c r="AV39" s="66">
        <v>0</v>
      </c>
      <c r="AW39" s="66">
        <v>0</v>
      </c>
      <c r="AX39" s="66">
        <v>0</v>
      </c>
      <c r="AY39" s="66">
        <v>0</v>
      </c>
      <c r="AZ39" s="66">
        <v>0</v>
      </c>
      <c r="BA39" s="66">
        <v>0</v>
      </c>
      <c r="BB39" s="66">
        <v>0</v>
      </c>
      <c r="BC39" s="66">
        <v>0</v>
      </c>
      <c r="BD39" s="66">
        <v>0</v>
      </c>
      <c r="BE39" s="66">
        <v>0</v>
      </c>
      <c r="BF39" s="66">
        <v>0</v>
      </c>
      <c r="BG39" s="66">
        <v>0</v>
      </c>
      <c r="BH39" s="66">
        <v>0</v>
      </c>
      <c r="BI39" s="66">
        <v>0</v>
      </c>
      <c r="BJ39" s="66">
        <v>0</v>
      </c>
      <c r="BK39" s="26">
        <v>0</v>
      </c>
    </row>
    <row r="40" spans="1:63" ht="12.75">
      <c r="A40" s="63"/>
      <c r="B40" s="28" t="s">
        <v>49</v>
      </c>
      <c r="C40" s="21">
        <f>SUM(C39)</f>
        <v>0</v>
      </c>
      <c r="D40" s="21">
        <f aca="true" t="shared" si="12" ref="D40:BK40">SUM(D39)</f>
        <v>0</v>
      </c>
      <c r="E40" s="21">
        <f t="shared" si="12"/>
        <v>0</v>
      </c>
      <c r="F40" s="21">
        <f t="shared" si="12"/>
        <v>0</v>
      </c>
      <c r="G40" s="26">
        <f t="shared" si="12"/>
        <v>0</v>
      </c>
      <c r="H40" s="24">
        <f t="shared" si="12"/>
        <v>0</v>
      </c>
      <c r="I40" s="21">
        <f t="shared" si="12"/>
        <v>0</v>
      </c>
      <c r="J40" s="21">
        <f t="shared" si="12"/>
        <v>0</v>
      </c>
      <c r="K40" s="21">
        <f t="shared" si="12"/>
        <v>0</v>
      </c>
      <c r="L40" s="27">
        <f t="shared" si="12"/>
        <v>0</v>
      </c>
      <c r="M40" s="21">
        <f t="shared" si="12"/>
        <v>0</v>
      </c>
      <c r="N40" s="21">
        <f t="shared" si="12"/>
        <v>0</v>
      </c>
      <c r="O40" s="21">
        <f t="shared" si="12"/>
        <v>0</v>
      </c>
      <c r="P40" s="21">
        <f t="shared" si="12"/>
        <v>0</v>
      </c>
      <c r="Q40" s="21">
        <f t="shared" si="12"/>
        <v>0</v>
      </c>
      <c r="R40" s="21">
        <f t="shared" si="12"/>
        <v>0</v>
      </c>
      <c r="S40" s="21">
        <f t="shared" si="12"/>
        <v>0</v>
      </c>
      <c r="T40" s="21">
        <f t="shared" si="12"/>
        <v>0</v>
      </c>
      <c r="U40" s="21">
        <f t="shared" si="12"/>
        <v>0</v>
      </c>
      <c r="V40" s="27">
        <f t="shared" si="12"/>
        <v>0</v>
      </c>
      <c r="W40" s="21">
        <f t="shared" si="12"/>
        <v>0</v>
      </c>
      <c r="X40" s="21">
        <f t="shared" si="12"/>
        <v>0</v>
      </c>
      <c r="Y40" s="21">
        <f t="shared" si="12"/>
        <v>0</v>
      </c>
      <c r="Z40" s="21">
        <f t="shared" si="12"/>
        <v>0</v>
      </c>
      <c r="AA40" s="21">
        <f t="shared" si="12"/>
        <v>0</v>
      </c>
      <c r="AB40" s="21">
        <f t="shared" si="12"/>
        <v>0</v>
      </c>
      <c r="AC40" s="21">
        <f t="shared" si="12"/>
        <v>0</v>
      </c>
      <c r="AD40" s="21">
        <f t="shared" si="12"/>
        <v>0</v>
      </c>
      <c r="AE40" s="21">
        <f t="shared" si="12"/>
        <v>0</v>
      </c>
      <c r="AF40" s="27">
        <f t="shared" si="12"/>
        <v>0</v>
      </c>
      <c r="AG40" s="21">
        <f t="shared" si="12"/>
        <v>0</v>
      </c>
      <c r="AH40" s="21">
        <f t="shared" si="12"/>
        <v>0</v>
      </c>
      <c r="AI40" s="21">
        <f t="shared" si="12"/>
        <v>0</v>
      </c>
      <c r="AJ40" s="21">
        <f t="shared" si="12"/>
        <v>0</v>
      </c>
      <c r="AK40" s="21">
        <f t="shared" si="12"/>
        <v>0</v>
      </c>
      <c r="AL40" s="21">
        <f t="shared" si="12"/>
        <v>0</v>
      </c>
      <c r="AM40" s="21">
        <f t="shared" si="12"/>
        <v>0</v>
      </c>
      <c r="AN40" s="21">
        <f t="shared" si="12"/>
        <v>0</v>
      </c>
      <c r="AO40" s="21">
        <f t="shared" si="12"/>
        <v>0</v>
      </c>
      <c r="AP40" s="27">
        <f t="shared" si="12"/>
        <v>0</v>
      </c>
      <c r="AQ40" s="21">
        <f t="shared" si="12"/>
        <v>0</v>
      </c>
      <c r="AR40" s="21">
        <f t="shared" si="12"/>
        <v>0</v>
      </c>
      <c r="AS40" s="21">
        <f t="shared" si="12"/>
        <v>0</v>
      </c>
      <c r="AT40" s="21">
        <f t="shared" si="12"/>
        <v>0</v>
      </c>
      <c r="AU40" s="21">
        <f t="shared" si="12"/>
        <v>0</v>
      </c>
      <c r="AV40" s="21">
        <f t="shared" si="12"/>
        <v>0</v>
      </c>
      <c r="AW40" s="21">
        <f t="shared" si="12"/>
        <v>0</v>
      </c>
      <c r="AX40" s="21">
        <f t="shared" si="12"/>
        <v>0</v>
      </c>
      <c r="AY40" s="21">
        <f t="shared" si="12"/>
        <v>0</v>
      </c>
      <c r="AZ40" s="27">
        <f t="shared" si="12"/>
        <v>0</v>
      </c>
      <c r="BA40" s="21">
        <f t="shared" si="12"/>
        <v>0</v>
      </c>
      <c r="BB40" s="21">
        <f t="shared" si="12"/>
        <v>0</v>
      </c>
      <c r="BC40" s="21">
        <f t="shared" si="12"/>
        <v>0</v>
      </c>
      <c r="BD40" s="21">
        <f t="shared" si="12"/>
        <v>0</v>
      </c>
      <c r="BE40" s="21">
        <f t="shared" si="12"/>
        <v>0</v>
      </c>
      <c r="BF40" s="21">
        <f t="shared" si="12"/>
        <v>0</v>
      </c>
      <c r="BG40" s="21">
        <f t="shared" si="12"/>
        <v>0</v>
      </c>
      <c r="BH40" s="21">
        <f t="shared" si="12"/>
        <v>0</v>
      </c>
      <c r="BI40" s="21">
        <f t="shared" si="12"/>
        <v>0</v>
      </c>
      <c r="BJ40" s="27">
        <f t="shared" si="12"/>
        <v>0</v>
      </c>
      <c r="BK40" s="26">
        <f t="shared" si="12"/>
        <v>0</v>
      </c>
    </row>
    <row r="41" spans="1:63" ht="2.25" customHeight="1">
      <c r="A41" s="63"/>
      <c r="B41" s="19"/>
      <c r="C41" s="72"/>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4"/>
    </row>
    <row r="42" spans="1:63" ht="12.75">
      <c r="A42" s="63" t="s">
        <v>4</v>
      </c>
      <c r="B42" s="17" t="s">
        <v>9</v>
      </c>
      <c r="C42" s="7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4"/>
    </row>
    <row r="43" spans="1:63" ht="12.75">
      <c r="A43" s="63" t="s">
        <v>42</v>
      </c>
      <c r="B43" s="19" t="s">
        <v>19</v>
      </c>
      <c r="C43" s="7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4"/>
    </row>
    <row r="44" spans="1:63" ht="12.75">
      <c r="A44" s="63"/>
      <c r="B44" s="20" t="s">
        <v>39</v>
      </c>
      <c r="C44" s="66">
        <v>0</v>
      </c>
      <c r="D44" s="66">
        <v>0</v>
      </c>
      <c r="E44" s="66">
        <v>0</v>
      </c>
      <c r="F44" s="66">
        <v>0</v>
      </c>
      <c r="G44" s="66">
        <v>0</v>
      </c>
      <c r="H44" s="66">
        <v>0</v>
      </c>
      <c r="I44" s="66">
        <v>0</v>
      </c>
      <c r="J44" s="66">
        <v>0</v>
      </c>
      <c r="K44" s="66">
        <v>0</v>
      </c>
      <c r="L44" s="66">
        <v>0</v>
      </c>
      <c r="M44" s="66">
        <v>0</v>
      </c>
      <c r="N44" s="66">
        <v>0</v>
      </c>
      <c r="O44" s="66">
        <v>0</v>
      </c>
      <c r="P44" s="66">
        <v>0</v>
      </c>
      <c r="Q44" s="66">
        <v>0</v>
      </c>
      <c r="R44" s="66">
        <v>0</v>
      </c>
      <c r="S44" s="66">
        <v>0</v>
      </c>
      <c r="T44" s="66">
        <v>0</v>
      </c>
      <c r="U44" s="66">
        <v>0</v>
      </c>
      <c r="V44" s="66">
        <v>0</v>
      </c>
      <c r="W44" s="66">
        <v>0</v>
      </c>
      <c r="X44" s="66">
        <v>0</v>
      </c>
      <c r="Y44" s="66">
        <v>0</v>
      </c>
      <c r="Z44" s="66">
        <v>0</v>
      </c>
      <c r="AA44" s="66">
        <v>0</v>
      </c>
      <c r="AB44" s="66">
        <v>0</v>
      </c>
      <c r="AC44" s="66">
        <v>0</v>
      </c>
      <c r="AD44" s="66">
        <v>0</v>
      </c>
      <c r="AE44" s="66">
        <v>0</v>
      </c>
      <c r="AF44" s="66">
        <v>0</v>
      </c>
      <c r="AG44" s="66">
        <v>0</v>
      </c>
      <c r="AH44" s="66">
        <v>0</v>
      </c>
      <c r="AI44" s="66">
        <v>0</v>
      </c>
      <c r="AJ44" s="66">
        <v>0</v>
      </c>
      <c r="AK44" s="66">
        <v>0</v>
      </c>
      <c r="AL44" s="66">
        <v>0</v>
      </c>
      <c r="AM44" s="66">
        <v>0</v>
      </c>
      <c r="AN44" s="66">
        <v>0</v>
      </c>
      <c r="AO44" s="66">
        <v>0</v>
      </c>
      <c r="AP44" s="66">
        <v>0</v>
      </c>
      <c r="AQ44" s="66">
        <v>0</v>
      </c>
      <c r="AR44" s="66">
        <v>0</v>
      </c>
      <c r="AS44" s="66">
        <v>0</v>
      </c>
      <c r="AT44" s="66">
        <v>0</v>
      </c>
      <c r="AU44" s="66">
        <v>0</v>
      </c>
      <c r="AV44" s="66">
        <v>0</v>
      </c>
      <c r="AW44" s="66">
        <v>0</v>
      </c>
      <c r="AX44" s="66">
        <v>0</v>
      </c>
      <c r="AY44" s="66">
        <v>0</v>
      </c>
      <c r="AZ44" s="66">
        <v>0</v>
      </c>
      <c r="BA44" s="66">
        <v>0</v>
      </c>
      <c r="BB44" s="66">
        <v>0</v>
      </c>
      <c r="BC44" s="66">
        <v>0</v>
      </c>
      <c r="BD44" s="66">
        <v>0</v>
      </c>
      <c r="BE44" s="66">
        <v>0</v>
      </c>
      <c r="BF44" s="66">
        <v>0</v>
      </c>
      <c r="BG44" s="66">
        <v>0</v>
      </c>
      <c r="BH44" s="66">
        <v>0</v>
      </c>
      <c r="BI44" s="66">
        <v>0</v>
      </c>
      <c r="BJ44" s="66">
        <v>0</v>
      </c>
      <c r="BK44" s="26">
        <v>0</v>
      </c>
    </row>
    <row r="45" spans="1:63" ht="12.75">
      <c r="A45" s="63"/>
      <c r="B45" s="20" t="s">
        <v>51</v>
      </c>
      <c r="C45" s="21">
        <f>SUM(C44)</f>
        <v>0</v>
      </c>
      <c r="D45" s="21">
        <f aca="true" t="shared" si="13" ref="D45:BK45">SUM(D44)</f>
        <v>0</v>
      </c>
      <c r="E45" s="21">
        <f t="shared" si="13"/>
        <v>0</v>
      </c>
      <c r="F45" s="21">
        <f t="shared" si="13"/>
        <v>0</v>
      </c>
      <c r="G45" s="26">
        <f t="shared" si="13"/>
        <v>0</v>
      </c>
      <c r="H45" s="24">
        <f t="shared" si="13"/>
        <v>0</v>
      </c>
      <c r="I45" s="21">
        <f t="shared" si="13"/>
        <v>0</v>
      </c>
      <c r="J45" s="21">
        <f t="shared" si="13"/>
        <v>0</v>
      </c>
      <c r="K45" s="21">
        <f t="shared" si="13"/>
        <v>0</v>
      </c>
      <c r="L45" s="27">
        <f t="shared" si="13"/>
        <v>0</v>
      </c>
      <c r="M45" s="21">
        <f t="shared" si="13"/>
        <v>0</v>
      </c>
      <c r="N45" s="21">
        <f t="shared" si="13"/>
        <v>0</v>
      </c>
      <c r="O45" s="21">
        <f t="shared" si="13"/>
        <v>0</v>
      </c>
      <c r="P45" s="21">
        <f t="shared" si="13"/>
        <v>0</v>
      </c>
      <c r="Q45" s="21">
        <f t="shared" si="13"/>
        <v>0</v>
      </c>
      <c r="R45" s="21">
        <f t="shared" si="13"/>
        <v>0</v>
      </c>
      <c r="S45" s="21">
        <f t="shared" si="13"/>
        <v>0</v>
      </c>
      <c r="T45" s="21">
        <f t="shared" si="13"/>
        <v>0</v>
      </c>
      <c r="U45" s="21">
        <f t="shared" si="13"/>
        <v>0</v>
      </c>
      <c r="V45" s="27">
        <f t="shared" si="13"/>
        <v>0</v>
      </c>
      <c r="W45" s="21">
        <f t="shared" si="13"/>
        <v>0</v>
      </c>
      <c r="X45" s="21">
        <f t="shared" si="13"/>
        <v>0</v>
      </c>
      <c r="Y45" s="21">
        <f t="shared" si="13"/>
        <v>0</v>
      </c>
      <c r="Z45" s="21">
        <f t="shared" si="13"/>
        <v>0</v>
      </c>
      <c r="AA45" s="21">
        <f t="shared" si="13"/>
        <v>0</v>
      </c>
      <c r="AB45" s="21">
        <f t="shared" si="13"/>
        <v>0</v>
      </c>
      <c r="AC45" s="21">
        <f t="shared" si="13"/>
        <v>0</v>
      </c>
      <c r="AD45" s="21">
        <f t="shared" si="13"/>
        <v>0</v>
      </c>
      <c r="AE45" s="21">
        <f t="shared" si="13"/>
        <v>0</v>
      </c>
      <c r="AF45" s="27">
        <f t="shared" si="13"/>
        <v>0</v>
      </c>
      <c r="AG45" s="21">
        <f t="shared" si="13"/>
        <v>0</v>
      </c>
      <c r="AH45" s="21">
        <f t="shared" si="13"/>
        <v>0</v>
      </c>
      <c r="AI45" s="21">
        <f t="shared" si="13"/>
        <v>0</v>
      </c>
      <c r="AJ45" s="21">
        <f t="shared" si="13"/>
        <v>0</v>
      </c>
      <c r="AK45" s="21">
        <f t="shared" si="13"/>
        <v>0</v>
      </c>
      <c r="AL45" s="21">
        <f t="shared" si="13"/>
        <v>0</v>
      </c>
      <c r="AM45" s="21">
        <f t="shared" si="13"/>
        <v>0</v>
      </c>
      <c r="AN45" s="21">
        <f t="shared" si="13"/>
        <v>0</v>
      </c>
      <c r="AO45" s="21">
        <f t="shared" si="13"/>
        <v>0</v>
      </c>
      <c r="AP45" s="27">
        <f t="shared" si="13"/>
        <v>0</v>
      </c>
      <c r="AQ45" s="21">
        <f t="shared" si="13"/>
        <v>0</v>
      </c>
      <c r="AR45" s="21">
        <f t="shared" si="13"/>
        <v>0</v>
      </c>
      <c r="AS45" s="21">
        <f t="shared" si="13"/>
        <v>0</v>
      </c>
      <c r="AT45" s="21">
        <f t="shared" si="13"/>
        <v>0</v>
      </c>
      <c r="AU45" s="21">
        <f t="shared" si="13"/>
        <v>0</v>
      </c>
      <c r="AV45" s="21">
        <f t="shared" si="13"/>
        <v>0</v>
      </c>
      <c r="AW45" s="21">
        <f t="shared" si="13"/>
        <v>0</v>
      </c>
      <c r="AX45" s="21">
        <f t="shared" si="13"/>
        <v>0</v>
      </c>
      <c r="AY45" s="21">
        <f t="shared" si="13"/>
        <v>0</v>
      </c>
      <c r="AZ45" s="27">
        <f t="shared" si="13"/>
        <v>0</v>
      </c>
      <c r="BA45" s="21">
        <f t="shared" si="13"/>
        <v>0</v>
      </c>
      <c r="BB45" s="21">
        <f t="shared" si="13"/>
        <v>0</v>
      </c>
      <c r="BC45" s="21">
        <f t="shared" si="13"/>
        <v>0</v>
      </c>
      <c r="BD45" s="21">
        <f t="shared" si="13"/>
        <v>0</v>
      </c>
      <c r="BE45" s="21">
        <f t="shared" si="13"/>
        <v>0</v>
      </c>
      <c r="BF45" s="21">
        <f t="shared" si="13"/>
        <v>0</v>
      </c>
      <c r="BG45" s="21">
        <f t="shared" si="13"/>
        <v>0</v>
      </c>
      <c r="BH45" s="21">
        <f t="shared" si="13"/>
        <v>0</v>
      </c>
      <c r="BI45" s="21">
        <f t="shared" si="13"/>
        <v>0</v>
      </c>
      <c r="BJ45" s="27">
        <f t="shared" si="13"/>
        <v>0</v>
      </c>
      <c r="BK45" s="26">
        <f t="shared" si="13"/>
        <v>0</v>
      </c>
    </row>
    <row r="46" spans="1:63" ht="12.75">
      <c r="A46" s="63" t="s">
        <v>43</v>
      </c>
      <c r="B46" s="19" t="s">
        <v>20</v>
      </c>
      <c r="C46" s="72"/>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4"/>
    </row>
    <row r="47" spans="1:63" ht="12.75">
      <c r="A47" s="63"/>
      <c r="B47" s="20" t="s">
        <v>65</v>
      </c>
      <c r="C47" s="66">
        <v>0</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66">
        <v>0</v>
      </c>
      <c r="U47" s="66">
        <v>0</v>
      </c>
      <c r="V47" s="66">
        <v>0</v>
      </c>
      <c r="W47" s="66">
        <v>0</v>
      </c>
      <c r="X47" s="66">
        <v>3.474524771</v>
      </c>
      <c r="Y47" s="66">
        <v>0</v>
      </c>
      <c r="Z47" s="66">
        <v>0</v>
      </c>
      <c r="AA47" s="66">
        <v>0</v>
      </c>
      <c r="AB47" s="66">
        <v>0</v>
      </c>
      <c r="AC47" s="66">
        <v>0</v>
      </c>
      <c r="AD47" s="66">
        <v>0</v>
      </c>
      <c r="AE47" s="66">
        <v>0</v>
      </c>
      <c r="AF47" s="66">
        <v>0</v>
      </c>
      <c r="AG47" s="66">
        <v>0</v>
      </c>
      <c r="AH47" s="66">
        <v>0</v>
      </c>
      <c r="AI47" s="66">
        <v>0</v>
      </c>
      <c r="AJ47" s="66">
        <v>0</v>
      </c>
      <c r="AK47" s="66">
        <v>0</v>
      </c>
      <c r="AL47" s="66">
        <v>0</v>
      </c>
      <c r="AM47" s="66">
        <v>0</v>
      </c>
      <c r="AN47" s="66">
        <v>0</v>
      </c>
      <c r="AO47" s="66">
        <v>0</v>
      </c>
      <c r="AP47" s="66">
        <v>0</v>
      </c>
      <c r="AQ47" s="66">
        <v>0</v>
      </c>
      <c r="AR47" s="66">
        <v>3.522647823</v>
      </c>
      <c r="AS47" s="66">
        <v>0</v>
      </c>
      <c r="AT47" s="66">
        <v>0</v>
      </c>
      <c r="AU47" s="66">
        <v>0</v>
      </c>
      <c r="AV47" s="66">
        <v>0</v>
      </c>
      <c r="AW47" s="66">
        <v>0</v>
      </c>
      <c r="AX47" s="66">
        <v>0</v>
      </c>
      <c r="AY47" s="66">
        <v>0</v>
      </c>
      <c r="AZ47" s="66">
        <v>0</v>
      </c>
      <c r="BA47" s="66">
        <v>0</v>
      </c>
      <c r="BB47" s="66">
        <v>0</v>
      </c>
      <c r="BC47" s="66">
        <v>0</v>
      </c>
      <c r="BD47" s="66">
        <v>0</v>
      </c>
      <c r="BE47" s="66">
        <v>0</v>
      </c>
      <c r="BF47" s="66">
        <v>0</v>
      </c>
      <c r="BG47" s="66">
        <v>0</v>
      </c>
      <c r="BH47" s="66">
        <v>0</v>
      </c>
      <c r="BI47" s="66">
        <v>0</v>
      </c>
      <c r="BJ47" s="66">
        <v>0</v>
      </c>
      <c r="BK47" s="26">
        <f>SUM(C47:BJ47)</f>
        <v>6.997172594</v>
      </c>
    </row>
    <row r="48" spans="1:63" ht="12.75">
      <c r="A48" s="63"/>
      <c r="B48" s="20" t="s">
        <v>52</v>
      </c>
      <c r="C48" s="21">
        <f>SUM(C47)</f>
        <v>0</v>
      </c>
      <c r="D48" s="21">
        <f aca="true" t="shared" si="14" ref="D48:BK48">SUM(D47)</f>
        <v>0</v>
      </c>
      <c r="E48" s="21">
        <f t="shared" si="14"/>
        <v>0</v>
      </c>
      <c r="F48" s="21">
        <f t="shared" si="14"/>
        <v>0</v>
      </c>
      <c r="G48" s="26">
        <f t="shared" si="14"/>
        <v>0</v>
      </c>
      <c r="H48" s="24">
        <f t="shared" si="14"/>
        <v>0</v>
      </c>
      <c r="I48" s="21">
        <f t="shared" si="14"/>
        <v>0</v>
      </c>
      <c r="J48" s="21">
        <f t="shared" si="14"/>
        <v>0</v>
      </c>
      <c r="K48" s="21">
        <f t="shared" si="14"/>
        <v>0</v>
      </c>
      <c r="L48" s="27">
        <f t="shared" si="14"/>
        <v>0</v>
      </c>
      <c r="M48" s="21">
        <f t="shared" si="14"/>
        <v>0</v>
      </c>
      <c r="N48" s="21">
        <f t="shared" si="14"/>
        <v>0</v>
      </c>
      <c r="O48" s="21">
        <f t="shared" si="14"/>
        <v>0</v>
      </c>
      <c r="P48" s="21">
        <f t="shared" si="14"/>
        <v>0</v>
      </c>
      <c r="Q48" s="21">
        <f t="shared" si="14"/>
        <v>0</v>
      </c>
      <c r="R48" s="21">
        <f t="shared" si="14"/>
        <v>0</v>
      </c>
      <c r="S48" s="21">
        <f t="shared" si="14"/>
        <v>0</v>
      </c>
      <c r="T48" s="21">
        <f t="shared" si="14"/>
        <v>0</v>
      </c>
      <c r="U48" s="21">
        <f t="shared" si="14"/>
        <v>0</v>
      </c>
      <c r="V48" s="27">
        <f t="shared" si="14"/>
        <v>0</v>
      </c>
      <c r="W48" s="21">
        <f t="shared" si="14"/>
        <v>0</v>
      </c>
      <c r="X48" s="21">
        <f t="shared" si="14"/>
        <v>3.474524771</v>
      </c>
      <c r="Y48" s="21">
        <f t="shared" si="14"/>
        <v>0</v>
      </c>
      <c r="Z48" s="21">
        <f t="shared" si="14"/>
        <v>0</v>
      </c>
      <c r="AA48" s="21">
        <f t="shared" si="14"/>
        <v>0</v>
      </c>
      <c r="AB48" s="21">
        <f t="shared" si="14"/>
        <v>0</v>
      </c>
      <c r="AC48" s="21">
        <f t="shared" si="14"/>
        <v>0</v>
      </c>
      <c r="AD48" s="21">
        <f t="shared" si="14"/>
        <v>0</v>
      </c>
      <c r="AE48" s="21">
        <f t="shared" si="14"/>
        <v>0</v>
      </c>
      <c r="AF48" s="27">
        <f t="shared" si="14"/>
        <v>0</v>
      </c>
      <c r="AG48" s="21">
        <f t="shared" si="14"/>
        <v>0</v>
      </c>
      <c r="AH48" s="21">
        <f t="shared" si="14"/>
        <v>0</v>
      </c>
      <c r="AI48" s="21">
        <f t="shared" si="14"/>
        <v>0</v>
      </c>
      <c r="AJ48" s="21">
        <f t="shared" si="14"/>
        <v>0</v>
      </c>
      <c r="AK48" s="21">
        <f t="shared" si="14"/>
        <v>0</v>
      </c>
      <c r="AL48" s="21">
        <f t="shared" si="14"/>
        <v>0</v>
      </c>
      <c r="AM48" s="21">
        <f t="shared" si="14"/>
        <v>0</v>
      </c>
      <c r="AN48" s="21">
        <f t="shared" si="14"/>
        <v>0</v>
      </c>
      <c r="AO48" s="21">
        <f t="shared" si="14"/>
        <v>0</v>
      </c>
      <c r="AP48" s="27">
        <f t="shared" si="14"/>
        <v>0</v>
      </c>
      <c r="AQ48" s="21">
        <f t="shared" si="14"/>
        <v>0</v>
      </c>
      <c r="AR48" s="21">
        <f t="shared" si="14"/>
        <v>3.522647823</v>
      </c>
      <c r="AS48" s="21">
        <f t="shared" si="14"/>
        <v>0</v>
      </c>
      <c r="AT48" s="21">
        <f t="shared" si="14"/>
        <v>0</v>
      </c>
      <c r="AU48" s="21">
        <f t="shared" si="14"/>
        <v>0</v>
      </c>
      <c r="AV48" s="21">
        <f t="shared" si="14"/>
        <v>0</v>
      </c>
      <c r="AW48" s="21">
        <f t="shared" si="14"/>
        <v>0</v>
      </c>
      <c r="AX48" s="21">
        <f t="shared" si="14"/>
        <v>0</v>
      </c>
      <c r="AY48" s="21">
        <f t="shared" si="14"/>
        <v>0</v>
      </c>
      <c r="AZ48" s="27">
        <f t="shared" si="14"/>
        <v>0</v>
      </c>
      <c r="BA48" s="21">
        <f t="shared" si="14"/>
        <v>0</v>
      </c>
      <c r="BB48" s="21">
        <f t="shared" si="14"/>
        <v>0</v>
      </c>
      <c r="BC48" s="21">
        <f t="shared" si="14"/>
        <v>0</v>
      </c>
      <c r="BD48" s="21">
        <f t="shared" si="14"/>
        <v>0</v>
      </c>
      <c r="BE48" s="21">
        <f t="shared" si="14"/>
        <v>0</v>
      </c>
      <c r="BF48" s="21">
        <f t="shared" si="14"/>
        <v>0</v>
      </c>
      <c r="BG48" s="21">
        <f t="shared" si="14"/>
        <v>0</v>
      </c>
      <c r="BH48" s="21">
        <f t="shared" si="14"/>
        <v>0</v>
      </c>
      <c r="BI48" s="21">
        <f t="shared" si="14"/>
        <v>0</v>
      </c>
      <c r="BJ48" s="27">
        <f t="shared" si="14"/>
        <v>0</v>
      </c>
      <c r="BK48" s="26">
        <f t="shared" si="14"/>
        <v>6.997172594</v>
      </c>
    </row>
    <row r="49" spans="1:63" ht="12.75">
      <c r="A49" s="63"/>
      <c r="B49" s="28" t="s">
        <v>50</v>
      </c>
      <c r="C49" s="21">
        <f aca="true" t="shared" si="15" ref="C49:AH49">C45+C48</f>
        <v>0</v>
      </c>
      <c r="D49" s="21">
        <f t="shared" si="15"/>
        <v>0</v>
      </c>
      <c r="E49" s="21">
        <f t="shared" si="15"/>
        <v>0</v>
      </c>
      <c r="F49" s="21">
        <f t="shared" si="15"/>
        <v>0</v>
      </c>
      <c r="G49" s="26">
        <f t="shared" si="15"/>
        <v>0</v>
      </c>
      <c r="H49" s="24">
        <f t="shared" si="15"/>
        <v>0</v>
      </c>
      <c r="I49" s="21">
        <f t="shared" si="15"/>
        <v>0</v>
      </c>
      <c r="J49" s="21">
        <f t="shared" si="15"/>
        <v>0</v>
      </c>
      <c r="K49" s="21">
        <f t="shared" si="15"/>
        <v>0</v>
      </c>
      <c r="L49" s="27">
        <f t="shared" si="15"/>
        <v>0</v>
      </c>
      <c r="M49" s="21">
        <f t="shared" si="15"/>
        <v>0</v>
      </c>
      <c r="N49" s="21">
        <f t="shared" si="15"/>
        <v>0</v>
      </c>
      <c r="O49" s="21">
        <f t="shared" si="15"/>
        <v>0</v>
      </c>
      <c r="P49" s="21">
        <f t="shared" si="15"/>
        <v>0</v>
      </c>
      <c r="Q49" s="21">
        <f t="shared" si="15"/>
        <v>0</v>
      </c>
      <c r="R49" s="21">
        <f t="shared" si="15"/>
        <v>0</v>
      </c>
      <c r="S49" s="21">
        <f t="shared" si="15"/>
        <v>0</v>
      </c>
      <c r="T49" s="21">
        <f t="shared" si="15"/>
        <v>0</v>
      </c>
      <c r="U49" s="21">
        <f t="shared" si="15"/>
        <v>0</v>
      </c>
      <c r="V49" s="27">
        <f t="shared" si="15"/>
        <v>0</v>
      </c>
      <c r="W49" s="21">
        <f t="shared" si="15"/>
        <v>0</v>
      </c>
      <c r="X49" s="21">
        <f t="shared" si="15"/>
        <v>3.474524771</v>
      </c>
      <c r="Y49" s="21">
        <f t="shared" si="15"/>
        <v>0</v>
      </c>
      <c r="Z49" s="21">
        <f t="shared" si="15"/>
        <v>0</v>
      </c>
      <c r="AA49" s="21">
        <f t="shared" si="15"/>
        <v>0</v>
      </c>
      <c r="AB49" s="21">
        <f t="shared" si="15"/>
        <v>0</v>
      </c>
      <c r="AC49" s="21">
        <f t="shared" si="15"/>
        <v>0</v>
      </c>
      <c r="AD49" s="21">
        <f t="shared" si="15"/>
        <v>0</v>
      </c>
      <c r="AE49" s="21">
        <f t="shared" si="15"/>
        <v>0</v>
      </c>
      <c r="AF49" s="27">
        <f t="shared" si="15"/>
        <v>0</v>
      </c>
      <c r="AG49" s="21">
        <f t="shared" si="15"/>
        <v>0</v>
      </c>
      <c r="AH49" s="21">
        <f t="shared" si="15"/>
        <v>0</v>
      </c>
      <c r="AI49" s="21">
        <f aca="true" t="shared" si="16" ref="AI49:BK49">AI45+AI48</f>
        <v>0</v>
      </c>
      <c r="AJ49" s="21">
        <f t="shared" si="16"/>
        <v>0</v>
      </c>
      <c r="AK49" s="21">
        <f t="shared" si="16"/>
        <v>0</v>
      </c>
      <c r="AL49" s="21">
        <f t="shared" si="16"/>
        <v>0</v>
      </c>
      <c r="AM49" s="21">
        <f t="shared" si="16"/>
        <v>0</v>
      </c>
      <c r="AN49" s="21">
        <f t="shared" si="16"/>
        <v>0</v>
      </c>
      <c r="AO49" s="21">
        <f t="shared" si="16"/>
        <v>0</v>
      </c>
      <c r="AP49" s="27">
        <f t="shared" si="16"/>
        <v>0</v>
      </c>
      <c r="AQ49" s="21">
        <f t="shared" si="16"/>
        <v>0</v>
      </c>
      <c r="AR49" s="21">
        <f t="shared" si="16"/>
        <v>3.522647823</v>
      </c>
      <c r="AS49" s="21">
        <f t="shared" si="16"/>
        <v>0</v>
      </c>
      <c r="AT49" s="21">
        <f t="shared" si="16"/>
        <v>0</v>
      </c>
      <c r="AU49" s="21">
        <f t="shared" si="16"/>
        <v>0</v>
      </c>
      <c r="AV49" s="21">
        <f t="shared" si="16"/>
        <v>0</v>
      </c>
      <c r="AW49" s="21">
        <f t="shared" si="16"/>
        <v>0</v>
      </c>
      <c r="AX49" s="21">
        <f t="shared" si="16"/>
        <v>0</v>
      </c>
      <c r="AY49" s="21">
        <f t="shared" si="16"/>
        <v>0</v>
      </c>
      <c r="AZ49" s="27">
        <f t="shared" si="16"/>
        <v>0</v>
      </c>
      <c r="BA49" s="21">
        <f t="shared" si="16"/>
        <v>0</v>
      </c>
      <c r="BB49" s="21">
        <f t="shared" si="16"/>
        <v>0</v>
      </c>
      <c r="BC49" s="21">
        <f t="shared" si="16"/>
        <v>0</v>
      </c>
      <c r="BD49" s="21">
        <f t="shared" si="16"/>
        <v>0</v>
      </c>
      <c r="BE49" s="21">
        <f t="shared" si="16"/>
        <v>0</v>
      </c>
      <c r="BF49" s="21">
        <f t="shared" si="16"/>
        <v>0</v>
      </c>
      <c r="BG49" s="21">
        <f t="shared" si="16"/>
        <v>0</v>
      </c>
      <c r="BH49" s="21">
        <f t="shared" si="16"/>
        <v>0</v>
      </c>
      <c r="BI49" s="21">
        <f t="shared" si="16"/>
        <v>0</v>
      </c>
      <c r="BJ49" s="27">
        <f t="shared" si="16"/>
        <v>0</v>
      </c>
      <c r="BK49" s="26">
        <f t="shared" si="16"/>
        <v>6.997172594</v>
      </c>
    </row>
    <row r="50" spans="1:63" ht="4.5" customHeight="1">
      <c r="A50" s="63"/>
      <c r="B50" s="19"/>
      <c r="C50" s="72"/>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4"/>
    </row>
    <row r="51" spans="1:63" ht="12.75">
      <c r="A51" s="63" t="s">
        <v>21</v>
      </c>
      <c r="B51" s="17" t="s">
        <v>22</v>
      </c>
      <c r="C51" s="72"/>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4"/>
    </row>
    <row r="52" spans="1:63" ht="12.75">
      <c r="A52" s="63" t="s">
        <v>42</v>
      </c>
      <c r="B52" s="19" t="s">
        <v>23</v>
      </c>
      <c r="C52" s="72"/>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4"/>
    </row>
    <row r="53" spans="1:63" ht="12.75">
      <c r="A53" s="63"/>
      <c r="B53" s="20" t="s">
        <v>39</v>
      </c>
      <c r="C53" s="21">
        <v>0</v>
      </c>
      <c r="D53" s="21">
        <v>0</v>
      </c>
      <c r="E53" s="21">
        <v>0</v>
      </c>
      <c r="F53" s="21">
        <v>0</v>
      </c>
      <c r="G53" s="26">
        <v>0</v>
      </c>
      <c r="H53" s="24">
        <v>0</v>
      </c>
      <c r="I53" s="21">
        <v>0</v>
      </c>
      <c r="J53" s="21">
        <v>0</v>
      </c>
      <c r="K53" s="21">
        <v>0</v>
      </c>
      <c r="L53" s="27">
        <v>0</v>
      </c>
      <c r="M53" s="21">
        <v>0</v>
      </c>
      <c r="N53" s="21">
        <v>0</v>
      </c>
      <c r="O53" s="21">
        <v>0</v>
      </c>
      <c r="P53" s="21">
        <v>0</v>
      </c>
      <c r="Q53" s="21">
        <v>0</v>
      </c>
      <c r="R53" s="21">
        <v>0</v>
      </c>
      <c r="S53" s="21">
        <v>0</v>
      </c>
      <c r="T53" s="21">
        <v>0</v>
      </c>
      <c r="U53" s="21">
        <v>0</v>
      </c>
      <c r="V53" s="27">
        <v>0</v>
      </c>
      <c r="W53" s="21">
        <v>0</v>
      </c>
      <c r="X53" s="21">
        <v>0</v>
      </c>
      <c r="Y53" s="21">
        <v>0</v>
      </c>
      <c r="Z53" s="21">
        <v>0</v>
      </c>
      <c r="AA53" s="21">
        <v>0</v>
      </c>
      <c r="AB53" s="21">
        <v>0</v>
      </c>
      <c r="AC53" s="21">
        <v>0</v>
      </c>
      <c r="AD53" s="21">
        <v>0</v>
      </c>
      <c r="AE53" s="21">
        <v>0</v>
      </c>
      <c r="AF53" s="27">
        <v>0</v>
      </c>
      <c r="AG53" s="21">
        <v>0</v>
      </c>
      <c r="AH53" s="21">
        <v>0</v>
      </c>
      <c r="AI53" s="21">
        <v>0</v>
      </c>
      <c r="AJ53" s="21">
        <v>0</v>
      </c>
      <c r="AK53" s="21">
        <v>0</v>
      </c>
      <c r="AL53" s="21">
        <v>0</v>
      </c>
      <c r="AM53" s="21">
        <v>0</v>
      </c>
      <c r="AN53" s="21">
        <v>0</v>
      </c>
      <c r="AO53" s="21">
        <v>0</v>
      </c>
      <c r="AP53" s="27">
        <v>0</v>
      </c>
      <c r="AQ53" s="21">
        <v>0</v>
      </c>
      <c r="AR53" s="21">
        <v>0</v>
      </c>
      <c r="AS53" s="21">
        <v>0</v>
      </c>
      <c r="AT53" s="21">
        <v>0</v>
      </c>
      <c r="AU53" s="21">
        <v>0</v>
      </c>
      <c r="AV53" s="21">
        <v>0</v>
      </c>
      <c r="AW53" s="21">
        <v>0</v>
      </c>
      <c r="AX53" s="21">
        <v>0</v>
      </c>
      <c r="AY53" s="21">
        <v>0</v>
      </c>
      <c r="AZ53" s="27">
        <v>0</v>
      </c>
      <c r="BA53" s="21">
        <v>0</v>
      </c>
      <c r="BB53" s="21">
        <v>0</v>
      </c>
      <c r="BC53" s="21">
        <v>0</v>
      </c>
      <c r="BD53" s="21">
        <v>0</v>
      </c>
      <c r="BE53" s="21">
        <v>0</v>
      </c>
      <c r="BF53" s="21">
        <v>0</v>
      </c>
      <c r="BG53" s="21">
        <v>0</v>
      </c>
      <c r="BH53" s="21">
        <v>0</v>
      </c>
      <c r="BI53" s="21">
        <v>0</v>
      </c>
      <c r="BJ53" s="27">
        <v>0</v>
      </c>
      <c r="BK53" s="26">
        <v>0</v>
      </c>
    </row>
    <row r="54" spans="1:63" ht="12.75">
      <c r="A54" s="63"/>
      <c r="B54" s="28" t="s">
        <v>49</v>
      </c>
      <c r="C54" s="21">
        <f>SUM(C53)</f>
        <v>0</v>
      </c>
      <c r="D54" s="21">
        <f aca="true" t="shared" si="17" ref="D54:BK54">SUM(D53)</f>
        <v>0</v>
      </c>
      <c r="E54" s="21">
        <f t="shared" si="17"/>
        <v>0</v>
      </c>
      <c r="F54" s="21">
        <f t="shared" si="17"/>
        <v>0</v>
      </c>
      <c r="G54" s="26">
        <f t="shared" si="17"/>
        <v>0</v>
      </c>
      <c r="H54" s="24">
        <f t="shared" si="17"/>
        <v>0</v>
      </c>
      <c r="I54" s="21">
        <f t="shared" si="17"/>
        <v>0</v>
      </c>
      <c r="J54" s="21">
        <f t="shared" si="17"/>
        <v>0</v>
      </c>
      <c r="K54" s="21">
        <f t="shared" si="17"/>
        <v>0</v>
      </c>
      <c r="L54" s="27">
        <f t="shared" si="17"/>
        <v>0</v>
      </c>
      <c r="M54" s="21">
        <f t="shared" si="17"/>
        <v>0</v>
      </c>
      <c r="N54" s="21">
        <f t="shared" si="17"/>
        <v>0</v>
      </c>
      <c r="O54" s="21">
        <f t="shared" si="17"/>
        <v>0</v>
      </c>
      <c r="P54" s="21">
        <f t="shared" si="17"/>
        <v>0</v>
      </c>
      <c r="Q54" s="21">
        <f t="shared" si="17"/>
        <v>0</v>
      </c>
      <c r="R54" s="21">
        <f t="shared" si="17"/>
        <v>0</v>
      </c>
      <c r="S54" s="21">
        <f t="shared" si="17"/>
        <v>0</v>
      </c>
      <c r="T54" s="21">
        <f t="shared" si="17"/>
        <v>0</v>
      </c>
      <c r="U54" s="21">
        <f t="shared" si="17"/>
        <v>0</v>
      </c>
      <c r="V54" s="27">
        <f t="shared" si="17"/>
        <v>0</v>
      </c>
      <c r="W54" s="21">
        <f t="shared" si="17"/>
        <v>0</v>
      </c>
      <c r="X54" s="21">
        <f t="shared" si="17"/>
        <v>0</v>
      </c>
      <c r="Y54" s="21">
        <f t="shared" si="17"/>
        <v>0</v>
      </c>
      <c r="Z54" s="21">
        <f t="shared" si="17"/>
        <v>0</v>
      </c>
      <c r="AA54" s="21">
        <f t="shared" si="17"/>
        <v>0</v>
      </c>
      <c r="AB54" s="21">
        <f t="shared" si="17"/>
        <v>0</v>
      </c>
      <c r="AC54" s="21">
        <f t="shared" si="17"/>
        <v>0</v>
      </c>
      <c r="AD54" s="21">
        <f t="shared" si="17"/>
        <v>0</v>
      </c>
      <c r="AE54" s="21">
        <f t="shared" si="17"/>
        <v>0</v>
      </c>
      <c r="AF54" s="27">
        <f t="shared" si="17"/>
        <v>0</v>
      </c>
      <c r="AG54" s="21">
        <f t="shared" si="17"/>
        <v>0</v>
      </c>
      <c r="AH54" s="21">
        <f t="shared" si="17"/>
        <v>0</v>
      </c>
      <c r="AI54" s="21">
        <f t="shared" si="17"/>
        <v>0</v>
      </c>
      <c r="AJ54" s="21">
        <f t="shared" si="17"/>
        <v>0</v>
      </c>
      <c r="AK54" s="21">
        <f t="shared" si="17"/>
        <v>0</v>
      </c>
      <c r="AL54" s="21">
        <f t="shared" si="17"/>
        <v>0</v>
      </c>
      <c r="AM54" s="21">
        <f t="shared" si="17"/>
        <v>0</v>
      </c>
      <c r="AN54" s="21">
        <f t="shared" si="17"/>
        <v>0</v>
      </c>
      <c r="AO54" s="21">
        <f t="shared" si="17"/>
        <v>0</v>
      </c>
      <c r="AP54" s="27">
        <f t="shared" si="17"/>
        <v>0</v>
      </c>
      <c r="AQ54" s="21">
        <f t="shared" si="17"/>
        <v>0</v>
      </c>
      <c r="AR54" s="21">
        <f t="shared" si="17"/>
        <v>0</v>
      </c>
      <c r="AS54" s="21">
        <f t="shared" si="17"/>
        <v>0</v>
      </c>
      <c r="AT54" s="21">
        <f t="shared" si="17"/>
        <v>0</v>
      </c>
      <c r="AU54" s="21">
        <f t="shared" si="17"/>
        <v>0</v>
      </c>
      <c r="AV54" s="21">
        <f t="shared" si="17"/>
        <v>0</v>
      </c>
      <c r="AW54" s="21">
        <f t="shared" si="17"/>
        <v>0</v>
      </c>
      <c r="AX54" s="21">
        <f t="shared" si="17"/>
        <v>0</v>
      </c>
      <c r="AY54" s="21">
        <f t="shared" si="17"/>
        <v>0</v>
      </c>
      <c r="AZ54" s="27">
        <f t="shared" si="17"/>
        <v>0</v>
      </c>
      <c r="BA54" s="21">
        <f t="shared" si="17"/>
        <v>0</v>
      </c>
      <c r="BB54" s="21">
        <f t="shared" si="17"/>
        <v>0</v>
      </c>
      <c r="BC54" s="21">
        <f t="shared" si="17"/>
        <v>0</v>
      </c>
      <c r="BD54" s="21">
        <f t="shared" si="17"/>
        <v>0</v>
      </c>
      <c r="BE54" s="21">
        <f t="shared" si="17"/>
        <v>0</v>
      </c>
      <c r="BF54" s="21">
        <f t="shared" si="17"/>
        <v>0</v>
      </c>
      <c r="BG54" s="21">
        <f t="shared" si="17"/>
        <v>0</v>
      </c>
      <c r="BH54" s="21">
        <f t="shared" si="17"/>
        <v>0</v>
      </c>
      <c r="BI54" s="21">
        <f t="shared" si="17"/>
        <v>0</v>
      </c>
      <c r="BJ54" s="27">
        <f t="shared" si="17"/>
        <v>0</v>
      </c>
      <c r="BK54" s="26">
        <f t="shared" si="17"/>
        <v>0</v>
      </c>
    </row>
    <row r="55" spans="1:63" ht="4.5" customHeight="1">
      <c r="A55" s="63"/>
      <c r="B55" s="35"/>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4"/>
    </row>
    <row r="56" spans="1:63" ht="12.75">
      <c r="A56" s="63"/>
      <c r="B56" s="36" t="s">
        <v>59</v>
      </c>
      <c r="C56" s="37">
        <f aca="true" t="shared" si="18" ref="C56:AH56">C25+C35+C40+C49+C54</f>
        <v>0</v>
      </c>
      <c r="D56" s="38">
        <f t="shared" si="18"/>
        <v>0.534380977</v>
      </c>
      <c r="E56" s="38">
        <f t="shared" si="18"/>
        <v>0</v>
      </c>
      <c r="F56" s="38">
        <f t="shared" si="18"/>
        <v>0</v>
      </c>
      <c r="G56" s="39">
        <f t="shared" si="18"/>
        <v>0</v>
      </c>
      <c r="H56" s="40">
        <f t="shared" si="18"/>
        <v>0.452731614</v>
      </c>
      <c r="I56" s="38">
        <f t="shared" si="18"/>
        <v>7.883270107</v>
      </c>
      <c r="J56" s="38">
        <f t="shared" si="18"/>
        <v>0</v>
      </c>
      <c r="K56" s="38">
        <f t="shared" si="18"/>
        <v>0</v>
      </c>
      <c r="L56" s="58">
        <f t="shared" si="18"/>
        <v>2.2996149189999997</v>
      </c>
      <c r="M56" s="37">
        <f t="shared" si="18"/>
        <v>0</v>
      </c>
      <c r="N56" s="38">
        <f t="shared" si="18"/>
        <v>0</v>
      </c>
      <c r="O56" s="38">
        <f t="shared" si="18"/>
        <v>0</v>
      </c>
      <c r="P56" s="38">
        <f t="shared" si="18"/>
        <v>0</v>
      </c>
      <c r="Q56" s="38">
        <f t="shared" si="18"/>
        <v>0</v>
      </c>
      <c r="R56" s="38">
        <f t="shared" si="18"/>
        <v>0.064132678</v>
      </c>
      <c r="S56" s="38">
        <f t="shared" si="18"/>
        <v>0</v>
      </c>
      <c r="T56" s="38">
        <f t="shared" si="18"/>
        <v>0</v>
      </c>
      <c r="U56" s="38">
        <f t="shared" si="18"/>
        <v>0</v>
      </c>
      <c r="V56" s="58">
        <f t="shared" si="18"/>
        <v>0</v>
      </c>
      <c r="W56" s="37">
        <f t="shared" si="18"/>
        <v>0</v>
      </c>
      <c r="X56" s="38">
        <f t="shared" si="18"/>
        <v>18.990752354</v>
      </c>
      <c r="Y56" s="38">
        <f t="shared" si="18"/>
        <v>0</v>
      </c>
      <c r="Z56" s="38">
        <f t="shared" si="18"/>
        <v>0</v>
      </c>
      <c r="AA56" s="38">
        <f t="shared" si="18"/>
        <v>0</v>
      </c>
      <c r="AB56" s="38">
        <f t="shared" si="18"/>
        <v>13.344214872999999</v>
      </c>
      <c r="AC56" s="38">
        <f t="shared" si="18"/>
        <v>64.774104415</v>
      </c>
      <c r="AD56" s="38">
        <f t="shared" si="18"/>
        <v>0</v>
      </c>
      <c r="AE56" s="38">
        <f t="shared" si="18"/>
        <v>0.665108537</v>
      </c>
      <c r="AF56" s="58">
        <f t="shared" si="18"/>
        <v>204.77853406199998</v>
      </c>
      <c r="AG56" s="37">
        <f t="shared" si="18"/>
        <v>0</v>
      </c>
      <c r="AH56" s="38">
        <f t="shared" si="18"/>
        <v>0</v>
      </c>
      <c r="AI56" s="38">
        <f aca="true" t="shared" si="19" ref="AI56:BK56">AI25+AI35+AI40+AI49+AI54</f>
        <v>0</v>
      </c>
      <c r="AJ56" s="38">
        <f t="shared" si="19"/>
        <v>0</v>
      </c>
      <c r="AK56" s="38">
        <f t="shared" si="19"/>
        <v>0</v>
      </c>
      <c r="AL56" s="38">
        <f t="shared" si="19"/>
        <v>7.011907275</v>
      </c>
      <c r="AM56" s="38">
        <f t="shared" si="19"/>
        <v>9.07168616</v>
      </c>
      <c r="AN56" s="38">
        <f t="shared" si="19"/>
        <v>0</v>
      </c>
      <c r="AO56" s="38">
        <f t="shared" si="19"/>
        <v>0</v>
      </c>
      <c r="AP56" s="58">
        <f t="shared" si="19"/>
        <v>3.104787764</v>
      </c>
      <c r="AQ56" s="37">
        <f t="shared" si="19"/>
        <v>0</v>
      </c>
      <c r="AR56" s="38">
        <f t="shared" si="19"/>
        <v>3.522647823</v>
      </c>
      <c r="AS56" s="38">
        <f t="shared" si="19"/>
        <v>0</v>
      </c>
      <c r="AT56" s="38">
        <f t="shared" si="19"/>
        <v>0</v>
      </c>
      <c r="AU56" s="38">
        <f t="shared" si="19"/>
        <v>0</v>
      </c>
      <c r="AV56" s="38">
        <f t="shared" si="19"/>
        <v>1.854860281</v>
      </c>
      <c r="AW56" s="38">
        <f t="shared" si="19"/>
        <v>0.112306833</v>
      </c>
      <c r="AX56" s="38">
        <f t="shared" si="19"/>
        <v>0</v>
      </c>
      <c r="AY56" s="38">
        <f t="shared" si="19"/>
        <v>0</v>
      </c>
      <c r="AZ56" s="58">
        <f t="shared" si="19"/>
        <v>1.417353582</v>
      </c>
      <c r="BA56" s="37">
        <f t="shared" si="19"/>
        <v>0</v>
      </c>
      <c r="BB56" s="38">
        <f t="shared" si="19"/>
        <v>0</v>
      </c>
      <c r="BC56" s="38">
        <f t="shared" si="19"/>
        <v>0</v>
      </c>
      <c r="BD56" s="38">
        <f t="shared" si="19"/>
        <v>0</v>
      </c>
      <c r="BE56" s="38">
        <f t="shared" si="19"/>
        <v>0</v>
      </c>
      <c r="BF56" s="38">
        <f t="shared" si="19"/>
        <v>0.287717559</v>
      </c>
      <c r="BG56" s="38">
        <f t="shared" si="19"/>
        <v>0</v>
      </c>
      <c r="BH56" s="38">
        <f t="shared" si="19"/>
        <v>0</v>
      </c>
      <c r="BI56" s="38">
        <f t="shared" si="19"/>
        <v>0</v>
      </c>
      <c r="BJ56" s="58">
        <f t="shared" si="19"/>
        <v>0</v>
      </c>
      <c r="BK56" s="41">
        <f t="shared" si="19"/>
        <v>340.170111813</v>
      </c>
    </row>
    <row r="57" spans="1:63" ht="4.5" customHeight="1">
      <c r="A57" s="63"/>
      <c r="B57" s="36"/>
      <c r="C57" s="75"/>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4"/>
    </row>
    <row r="58" spans="1:63" ht="14.25" customHeight="1">
      <c r="A58" s="63" t="s">
        <v>5</v>
      </c>
      <c r="B58" s="42" t="s">
        <v>25</v>
      </c>
      <c r="C58" s="75"/>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4"/>
    </row>
    <row r="59" spans="1:63" ht="12.75">
      <c r="A59" s="63"/>
      <c r="B59" s="20" t="s">
        <v>39</v>
      </c>
      <c r="C59" s="21">
        <v>0</v>
      </c>
      <c r="D59" s="22">
        <v>0</v>
      </c>
      <c r="E59" s="22">
        <v>0</v>
      </c>
      <c r="F59" s="22">
        <v>0</v>
      </c>
      <c r="G59" s="23">
        <v>0</v>
      </c>
      <c r="H59" s="24">
        <v>0</v>
      </c>
      <c r="I59" s="22">
        <v>0</v>
      </c>
      <c r="J59" s="22">
        <v>0</v>
      </c>
      <c r="K59" s="22">
        <v>0</v>
      </c>
      <c r="L59" s="25">
        <v>0</v>
      </c>
      <c r="M59" s="21">
        <v>0</v>
      </c>
      <c r="N59" s="22">
        <v>0</v>
      </c>
      <c r="O59" s="22">
        <v>0</v>
      </c>
      <c r="P59" s="22">
        <v>0</v>
      </c>
      <c r="Q59" s="22">
        <v>0</v>
      </c>
      <c r="R59" s="22">
        <v>0</v>
      </c>
      <c r="S59" s="22">
        <v>0</v>
      </c>
      <c r="T59" s="22">
        <v>0</v>
      </c>
      <c r="U59" s="22">
        <v>0</v>
      </c>
      <c r="V59" s="25">
        <v>0</v>
      </c>
      <c r="W59" s="21">
        <v>0</v>
      </c>
      <c r="X59" s="22">
        <v>0</v>
      </c>
      <c r="Y59" s="22">
        <v>0</v>
      </c>
      <c r="Z59" s="22">
        <v>0</v>
      </c>
      <c r="AA59" s="22">
        <v>0</v>
      </c>
      <c r="AB59" s="22">
        <v>0</v>
      </c>
      <c r="AC59" s="22">
        <v>0</v>
      </c>
      <c r="AD59" s="22">
        <v>0</v>
      </c>
      <c r="AE59" s="22">
        <v>0</v>
      </c>
      <c r="AF59" s="25">
        <v>0</v>
      </c>
      <c r="AG59" s="21">
        <v>0</v>
      </c>
      <c r="AH59" s="22">
        <v>0</v>
      </c>
      <c r="AI59" s="22">
        <v>0</v>
      </c>
      <c r="AJ59" s="22">
        <v>0</v>
      </c>
      <c r="AK59" s="22">
        <v>0</v>
      </c>
      <c r="AL59" s="22">
        <v>0</v>
      </c>
      <c r="AM59" s="22">
        <v>0</v>
      </c>
      <c r="AN59" s="22">
        <v>0</v>
      </c>
      <c r="AO59" s="22">
        <v>0</v>
      </c>
      <c r="AP59" s="25">
        <v>0</v>
      </c>
      <c r="AQ59" s="21">
        <v>0</v>
      </c>
      <c r="AR59" s="22">
        <v>0</v>
      </c>
      <c r="AS59" s="22">
        <v>0</v>
      </c>
      <c r="AT59" s="22">
        <v>0</v>
      </c>
      <c r="AU59" s="22">
        <v>0</v>
      </c>
      <c r="AV59" s="22">
        <v>0</v>
      </c>
      <c r="AW59" s="22">
        <v>0</v>
      </c>
      <c r="AX59" s="22">
        <v>0</v>
      </c>
      <c r="AY59" s="22">
        <v>0</v>
      </c>
      <c r="AZ59" s="25">
        <v>0</v>
      </c>
      <c r="BA59" s="21">
        <v>0</v>
      </c>
      <c r="BB59" s="22">
        <v>0</v>
      </c>
      <c r="BC59" s="22">
        <v>0</v>
      </c>
      <c r="BD59" s="22">
        <v>0</v>
      </c>
      <c r="BE59" s="22">
        <v>0</v>
      </c>
      <c r="BF59" s="22">
        <v>0</v>
      </c>
      <c r="BG59" s="22">
        <v>0</v>
      </c>
      <c r="BH59" s="22">
        <v>0</v>
      </c>
      <c r="BI59" s="22">
        <v>0</v>
      </c>
      <c r="BJ59" s="25">
        <v>0</v>
      </c>
      <c r="BK59" s="26">
        <v>0</v>
      </c>
    </row>
    <row r="60" spans="1:63" ht="13.5" thickBot="1">
      <c r="A60" s="70"/>
      <c r="B60" s="43" t="s">
        <v>49</v>
      </c>
      <c r="C60" s="44">
        <f>SUM(C59)</f>
        <v>0</v>
      </c>
      <c r="D60" s="45">
        <f aca="true" t="shared" si="20" ref="D60:BK60">SUM(D59)</f>
        <v>0</v>
      </c>
      <c r="E60" s="45">
        <f t="shared" si="20"/>
        <v>0</v>
      </c>
      <c r="F60" s="45">
        <f t="shared" si="20"/>
        <v>0</v>
      </c>
      <c r="G60" s="46">
        <f t="shared" si="20"/>
        <v>0</v>
      </c>
      <c r="H60" s="47">
        <f t="shared" si="20"/>
        <v>0</v>
      </c>
      <c r="I60" s="45">
        <f t="shared" si="20"/>
        <v>0</v>
      </c>
      <c r="J60" s="45">
        <f t="shared" si="20"/>
        <v>0</v>
      </c>
      <c r="K60" s="45">
        <f t="shared" si="20"/>
        <v>0</v>
      </c>
      <c r="L60" s="48">
        <f t="shared" si="20"/>
        <v>0</v>
      </c>
      <c r="M60" s="44">
        <f t="shared" si="20"/>
        <v>0</v>
      </c>
      <c r="N60" s="45">
        <f t="shared" si="20"/>
        <v>0</v>
      </c>
      <c r="O60" s="45">
        <f t="shared" si="20"/>
        <v>0</v>
      </c>
      <c r="P60" s="45">
        <f t="shared" si="20"/>
        <v>0</v>
      </c>
      <c r="Q60" s="45">
        <f t="shared" si="20"/>
        <v>0</v>
      </c>
      <c r="R60" s="45">
        <f t="shared" si="20"/>
        <v>0</v>
      </c>
      <c r="S60" s="45">
        <f t="shared" si="20"/>
        <v>0</v>
      </c>
      <c r="T60" s="45">
        <f t="shared" si="20"/>
        <v>0</v>
      </c>
      <c r="U60" s="45">
        <f t="shared" si="20"/>
        <v>0</v>
      </c>
      <c r="V60" s="48">
        <f t="shared" si="20"/>
        <v>0</v>
      </c>
      <c r="W60" s="44">
        <f t="shared" si="20"/>
        <v>0</v>
      </c>
      <c r="X60" s="45">
        <f t="shared" si="20"/>
        <v>0</v>
      </c>
      <c r="Y60" s="45">
        <f t="shared" si="20"/>
        <v>0</v>
      </c>
      <c r="Z60" s="45">
        <f t="shared" si="20"/>
        <v>0</v>
      </c>
      <c r="AA60" s="45">
        <f t="shared" si="20"/>
        <v>0</v>
      </c>
      <c r="AB60" s="45">
        <f t="shared" si="20"/>
        <v>0</v>
      </c>
      <c r="AC60" s="45">
        <f t="shared" si="20"/>
        <v>0</v>
      </c>
      <c r="AD60" s="45">
        <f t="shared" si="20"/>
        <v>0</v>
      </c>
      <c r="AE60" s="45">
        <f t="shared" si="20"/>
        <v>0</v>
      </c>
      <c r="AF60" s="48">
        <f t="shared" si="20"/>
        <v>0</v>
      </c>
      <c r="AG60" s="44">
        <f t="shared" si="20"/>
        <v>0</v>
      </c>
      <c r="AH60" s="45">
        <f t="shared" si="20"/>
        <v>0</v>
      </c>
      <c r="AI60" s="45">
        <f t="shared" si="20"/>
        <v>0</v>
      </c>
      <c r="AJ60" s="45">
        <f t="shared" si="20"/>
        <v>0</v>
      </c>
      <c r="AK60" s="45">
        <f t="shared" si="20"/>
        <v>0</v>
      </c>
      <c r="AL60" s="45">
        <f t="shared" si="20"/>
        <v>0</v>
      </c>
      <c r="AM60" s="45">
        <f t="shared" si="20"/>
        <v>0</v>
      </c>
      <c r="AN60" s="45">
        <f t="shared" si="20"/>
        <v>0</v>
      </c>
      <c r="AO60" s="45">
        <f t="shared" si="20"/>
        <v>0</v>
      </c>
      <c r="AP60" s="48">
        <f t="shared" si="20"/>
        <v>0</v>
      </c>
      <c r="AQ60" s="44">
        <f t="shared" si="20"/>
        <v>0</v>
      </c>
      <c r="AR60" s="45">
        <f t="shared" si="20"/>
        <v>0</v>
      </c>
      <c r="AS60" s="45">
        <f t="shared" si="20"/>
        <v>0</v>
      </c>
      <c r="AT60" s="45">
        <f t="shared" si="20"/>
        <v>0</v>
      </c>
      <c r="AU60" s="45">
        <f t="shared" si="20"/>
        <v>0</v>
      </c>
      <c r="AV60" s="45">
        <f t="shared" si="20"/>
        <v>0</v>
      </c>
      <c r="AW60" s="45">
        <f t="shared" si="20"/>
        <v>0</v>
      </c>
      <c r="AX60" s="45">
        <f t="shared" si="20"/>
        <v>0</v>
      </c>
      <c r="AY60" s="45">
        <f t="shared" si="20"/>
        <v>0</v>
      </c>
      <c r="AZ60" s="48">
        <f t="shared" si="20"/>
        <v>0</v>
      </c>
      <c r="BA60" s="44">
        <f t="shared" si="20"/>
        <v>0</v>
      </c>
      <c r="BB60" s="45">
        <f t="shared" si="20"/>
        <v>0</v>
      </c>
      <c r="BC60" s="45">
        <f t="shared" si="20"/>
        <v>0</v>
      </c>
      <c r="BD60" s="45">
        <f t="shared" si="20"/>
        <v>0</v>
      </c>
      <c r="BE60" s="45">
        <f t="shared" si="20"/>
        <v>0</v>
      </c>
      <c r="BF60" s="45">
        <f t="shared" si="20"/>
        <v>0</v>
      </c>
      <c r="BG60" s="45">
        <f t="shared" si="20"/>
        <v>0</v>
      </c>
      <c r="BH60" s="45">
        <f t="shared" si="20"/>
        <v>0</v>
      </c>
      <c r="BI60" s="45">
        <f t="shared" si="20"/>
        <v>0</v>
      </c>
      <c r="BJ60" s="48">
        <f t="shared" si="20"/>
        <v>0</v>
      </c>
      <c r="BK60" s="49">
        <f t="shared" si="20"/>
        <v>0</v>
      </c>
    </row>
    <row r="61" spans="1:63" ht="12.75">
      <c r="A61" s="69"/>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row>
    <row r="62" spans="1:63" ht="12.75">
      <c r="A62" s="69"/>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row>
    <row r="63" spans="1:63" ht="12.75">
      <c r="A63" s="69"/>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row>
    <row r="64" spans="1:63" ht="12.75">
      <c r="A64" s="69"/>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row>
    <row r="65" spans="1:63" ht="12.75">
      <c r="A65" s="69"/>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row>
    <row r="66" spans="1:63" ht="12.75">
      <c r="A66" s="69"/>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row>
    <row r="67" spans="1:2" ht="6" customHeight="1">
      <c r="A67" s="69"/>
      <c r="B67" s="50"/>
    </row>
    <row r="68" spans="1:12" ht="12.75">
      <c r="A68" s="69"/>
      <c r="B68" s="30" t="s">
        <v>28</v>
      </c>
      <c r="L68" s="30" t="s">
        <v>40</v>
      </c>
    </row>
    <row r="69" spans="1:12" ht="12.75">
      <c r="A69" s="69"/>
      <c r="B69" s="30" t="s">
        <v>29</v>
      </c>
      <c r="L69" s="30" t="s">
        <v>32</v>
      </c>
    </row>
    <row r="70" ht="12.75">
      <c r="L70" s="30" t="s">
        <v>33</v>
      </c>
    </row>
    <row r="71" spans="2:12" ht="12.75">
      <c r="B71" s="30" t="s">
        <v>35</v>
      </c>
      <c r="L71" s="30" t="s">
        <v>58</v>
      </c>
    </row>
    <row r="72" spans="2:12" ht="12.75">
      <c r="B72" s="30" t="s">
        <v>36</v>
      </c>
      <c r="L72" s="30" t="s">
        <v>60</v>
      </c>
    </row>
    <row r="73" spans="2:12" ht="12.75">
      <c r="B73" s="30"/>
      <c r="L73" s="30" t="s">
        <v>34</v>
      </c>
    </row>
    <row r="76" spans="1:63" ht="15">
      <c r="A76" s="1"/>
      <c r="B76" s="71" t="s">
        <v>66</v>
      </c>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row>
    <row r="77" spans="1:63" ht="15">
      <c r="A77" s="57">
        <v>1</v>
      </c>
      <c r="B77" s="52" t="s">
        <v>67</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row>
    <row r="78" spans="1:63" ht="15">
      <c r="A78" s="57">
        <v>2</v>
      </c>
      <c r="B78" s="52" t="s">
        <v>68</v>
      </c>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row>
    <row r="79" spans="1:63" ht="15">
      <c r="A79" s="57">
        <v>3</v>
      </c>
      <c r="B79" s="52" t="s">
        <v>69</v>
      </c>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63" ht="15">
      <c r="A80" s="57">
        <v>4</v>
      </c>
      <c r="B80" s="52" t="s">
        <v>70</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63" ht="15">
      <c r="A81" s="57">
        <v>5</v>
      </c>
      <c r="B81" s="52" t="s">
        <v>71</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row>
    <row r="82" spans="1:63" ht="15">
      <c r="A82" s="57">
        <v>6</v>
      </c>
      <c r="B82" s="52" t="s">
        <v>72</v>
      </c>
      <c r="C82" s="53"/>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row>
    <row r="83" spans="1:63" ht="15">
      <c r="A83" s="57">
        <v>7</v>
      </c>
      <c r="B83" s="52" t="s">
        <v>73</v>
      </c>
      <c r="C83" s="53"/>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B3" sqref="B3"/>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4" t="s">
        <v>76</v>
      </c>
      <c r="B1" s="105"/>
      <c r="C1" s="105"/>
      <c r="D1" s="105"/>
      <c r="E1" s="105"/>
      <c r="F1" s="105"/>
      <c r="G1" s="105"/>
      <c r="H1" s="105"/>
      <c r="I1" s="105"/>
      <c r="J1" s="106"/>
    </row>
    <row r="2" spans="1:10" ht="16.5" customHeight="1">
      <c r="A2" s="104" t="s">
        <v>77</v>
      </c>
      <c r="B2" s="105"/>
      <c r="C2" s="105"/>
      <c r="D2" s="105"/>
      <c r="E2" s="105"/>
      <c r="F2" s="105"/>
      <c r="G2" s="105"/>
      <c r="H2" s="105"/>
      <c r="I2" s="105"/>
      <c r="J2" s="106"/>
    </row>
    <row r="3" spans="1:10" ht="16.5" customHeight="1">
      <c r="A3" s="107" t="s">
        <v>41</v>
      </c>
      <c r="B3" s="108" t="s">
        <v>78</v>
      </c>
      <c r="C3" s="108" t="s">
        <v>79</v>
      </c>
      <c r="D3" s="108" t="s">
        <v>80</v>
      </c>
      <c r="E3" s="108" t="s">
        <v>7</v>
      </c>
      <c r="F3" s="108" t="s">
        <v>8</v>
      </c>
      <c r="G3" s="108" t="s">
        <v>22</v>
      </c>
      <c r="H3" s="108" t="s">
        <v>81</v>
      </c>
      <c r="I3" s="108" t="s">
        <v>82</v>
      </c>
      <c r="J3" s="108" t="s">
        <v>83</v>
      </c>
    </row>
    <row r="4" spans="1:10" ht="16.5" customHeight="1">
      <c r="A4" s="109">
        <v>1</v>
      </c>
      <c r="B4" s="110" t="s">
        <v>84</v>
      </c>
      <c r="C4" s="111">
        <v>0</v>
      </c>
      <c r="D4" s="112">
        <v>0</v>
      </c>
      <c r="E4" s="112">
        <v>0.001608856</v>
      </c>
      <c r="F4" s="112"/>
      <c r="G4" s="112"/>
      <c r="H4" s="112"/>
      <c r="I4" s="112">
        <v>0</v>
      </c>
      <c r="J4" s="112"/>
    </row>
    <row r="5" spans="1:10" ht="16.5" customHeight="1">
      <c r="A5" s="109">
        <v>2</v>
      </c>
      <c r="B5" s="113" t="s">
        <v>85</v>
      </c>
      <c r="C5" s="114">
        <v>0</v>
      </c>
      <c r="D5" s="112">
        <v>4.075135734</v>
      </c>
      <c r="E5" s="112">
        <v>1.610601716</v>
      </c>
      <c r="F5" s="112"/>
      <c r="G5" s="112"/>
      <c r="H5" s="112"/>
      <c r="I5" s="112">
        <v>0.5698167923024702</v>
      </c>
      <c r="J5" s="112"/>
    </row>
    <row r="6" spans="1:10" ht="16.5" customHeight="1">
      <c r="A6" s="109">
        <v>3</v>
      </c>
      <c r="B6" s="110" t="s">
        <v>86</v>
      </c>
      <c r="C6" s="111">
        <v>0</v>
      </c>
      <c r="D6" s="112">
        <v>0</v>
      </c>
      <c r="E6" s="112">
        <v>0.002691602</v>
      </c>
      <c r="F6" s="112"/>
      <c r="G6" s="112"/>
      <c r="H6" s="112"/>
      <c r="I6" s="112">
        <v>0</v>
      </c>
      <c r="J6" s="112"/>
    </row>
    <row r="7" spans="1:10" ht="16.5" customHeight="1">
      <c r="A7" s="109">
        <v>4</v>
      </c>
      <c r="B7" s="113" t="s">
        <v>87</v>
      </c>
      <c r="C7" s="114">
        <v>0</v>
      </c>
      <c r="D7" s="112">
        <v>0</v>
      </c>
      <c r="E7" s="112">
        <v>0.021906314</v>
      </c>
      <c r="F7" s="112"/>
      <c r="G7" s="112"/>
      <c r="H7" s="112"/>
      <c r="I7" s="112">
        <v>0.011487074078264265</v>
      </c>
      <c r="J7" s="112"/>
    </row>
    <row r="8" spans="1:10" ht="16.5" customHeight="1">
      <c r="A8" s="109">
        <v>5</v>
      </c>
      <c r="B8" s="113" t="s">
        <v>88</v>
      </c>
      <c r="C8" s="114">
        <v>0</v>
      </c>
      <c r="D8" s="112">
        <v>0.046995189</v>
      </c>
      <c r="E8" s="112">
        <v>0.136122238</v>
      </c>
      <c r="F8" s="112"/>
      <c r="G8" s="112"/>
      <c r="H8" s="112"/>
      <c r="I8" s="112">
        <v>0.10077735577905798</v>
      </c>
      <c r="J8" s="112"/>
    </row>
    <row r="9" spans="1:10" ht="16.5" customHeight="1">
      <c r="A9" s="109">
        <v>6</v>
      </c>
      <c r="B9" s="113" t="s">
        <v>89</v>
      </c>
      <c r="C9" s="114">
        <v>0</v>
      </c>
      <c r="D9" s="112">
        <v>0.007862039</v>
      </c>
      <c r="E9" s="112">
        <v>0.069861366</v>
      </c>
      <c r="F9" s="112"/>
      <c r="G9" s="112"/>
      <c r="H9" s="112"/>
      <c r="I9" s="112">
        <v>0.006564042330436722</v>
      </c>
      <c r="J9" s="112"/>
    </row>
    <row r="10" spans="1:10" ht="16.5" customHeight="1">
      <c r="A10" s="109">
        <v>7</v>
      </c>
      <c r="B10" s="113" t="s">
        <v>90</v>
      </c>
      <c r="C10" s="114">
        <v>0</v>
      </c>
      <c r="D10" s="112">
        <v>0.031652439</v>
      </c>
      <c r="E10" s="112">
        <v>0.076155135</v>
      </c>
      <c r="F10" s="112"/>
      <c r="G10" s="112"/>
      <c r="H10" s="112"/>
      <c r="I10" s="112">
        <v>0.021815787745274994</v>
      </c>
      <c r="J10" s="112"/>
    </row>
    <row r="11" spans="1:10" ht="16.5" customHeight="1">
      <c r="A11" s="109">
        <v>8</v>
      </c>
      <c r="B11" s="110" t="s">
        <v>91</v>
      </c>
      <c r="C11" s="111">
        <v>0</v>
      </c>
      <c r="D11" s="112">
        <v>0.001123148</v>
      </c>
      <c r="E11" s="112">
        <v>0.00118254</v>
      </c>
      <c r="F11" s="112"/>
      <c r="G11" s="112"/>
      <c r="H11" s="112"/>
      <c r="I11" s="112">
        <v>0</v>
      </c>
      <c r="J11" s="112"/>
    </row>
    <row r="12" spans="1:10" ht="16.5" customHeight="1">
      <c r="A12" s="109">
        <v>9</v>
      </c>
      <c r="B12" s="110" t="s">
        <v>92</v>
      </c>
      <c r="C12" s="111">
        <v>0</v>
      </c>
      <c r="D12" s="112">
        <v>0</v>
      </c>
      <c r="E12" s="112">
        <v>0.001169112</v>
      </c>
      <c r="F12" s="112"/>
      <c r="G12" s="112"/>
      <c r="H12" s="112"/>
      <c r="I12" s="112">
        <v>0.0018340706511514374</v>
      </c>
      <c r="J12" s="112"/>
    </row>
    <row r="13" spans="1:10" ht="16.5" customHeight="1">
      <c r="A13" s="109">
        <v>10</v>
      </c>
      <c r="B13" s="113" t="s">
        <v>93</v>
      </c>
      <c r="C13" s="114">
        <v>0</v>
      </c>
      <c r="D13" s="112">
        <v>0.114871177</v>
      </c>
      <c r="E13" s="112">
        <v>0.120358078</v>
      </c>
      <c r="F13" s="112"/>
      <c r="G13" s="112"/>
      <c r="H13" s="112"/>
      <c r="I13" s="112">
        <v>0.008784233118672673</v>
      </c>
      <c r="J13" s="112"/>
    </row>
    <row r="14" spans="1:10" ht="16.5" customHeight="1">
      <c r="A14" s="109">
        <v>11</v>
      </c>
      <c r="B14" s="113" t="s">
        <v>94</v>
      </c>
      <c r="C14" s="114">
        <v>0.110590771</v>
      </c>
      <c r="D14" s="112">
        <v>4.121332006</v>
      </c>
      <c r="E14" s="112">
        <v>7.474176738</v>
      </c>
      <c r="F14" s="112"/>
      <c r="G14" s="112"/>
      <c r="H14" s="112"/>
      <c r="I14" s="112">
        <v>0.25107461913920454</v>
      </c>
      <c r="J14" s="112"/>
    </row>
    <row r="15" spans="1:10" ht="16.5" customHeight="1">
      <c r="A15" s="109">
        <v>12</v>
      </c>
      <c r="B15" s="113" t="s">
        <v>95</v>
      </c>
      <c r="C15" s="114">
        <v>0</v>
      </c>
      <c r="D15" s="112">
        <v>2.403643047</v>
      </c>
      <c r="E15" s="112">
        <v>3.325181751</v>
      </c>
      <c r="F15" s="112"/>
      <c r="G15" s="112"/>
      <c r="H15" s="112"/>
      <c r="I15" s="112">
        <v>0.2348575733816552</v>
      </c>
      <c r="J15" s="112"/>
    </row>
    <row r="16" spans="1:10" ht="16.5" customHeight="1">
      <c r="A16" s="109">
        <v>13</v>
      </c>
      <c r="B16" s="113" t="s">
        <v>96</v>
      </c>
      <c r="C16" s="114">
        <v>0</v>
      </c>
      <c r="D16" s="112">
        <v>0</v>
      </c>
      <c r="E16" s="112">
        <v>0.002759932</v>
      </c>
      <c r="F16" s="112"/>
      <c r="G16" s="112"/>
      <c r="H16" s="112"/>
      <c r="I16" s="112">
        <v>0</v>
      </c>
      <c r="J16" s="112"/>
    </row>
    <row r="17" spans="1:10" ht="16.5" customHeight="1">
      <c r="A17" s="109">
        <v>14</v>
      </c>
      <c r="B17" s="113" t="s">
        <v>97</v>
      </c>
      <c r="C17" s="114">
        <v>0</v>
      </c>
      <c r="D17" s="112">
        <v>0.011231484</v>
      </c>
      <c r="E17" s="112">
        <v>0.000738735</v>
      </c>
      <c r="F17" s="112"/>
      <c r="G17" s="112"/>
      <c r="H17" s="112"/>
      <c r="I17" s="112">
        <v>0.00019306006854225653</v>
      </c>
      <c r="J17" s="112"/>
    </row>
    <row r="18" spans="1:10" ht="16.5" customHeight="1">
      <c r="A18" s="109">
        <v>15</v>
      </c>
      <c r="B18" s="113" t="s">
        <v>98</v>
      </c>
      <c r="C18" s="114">
        <v>0</v>
      </c>
      <c r="D18" s="112">
        <v>0.038981496</v>
      </c>
      <c r="E18" s="112">
        <v>0.20644866</v>
      </c>
      <c r="F18" s="112"/>
      <c r="G18" s="112"/>
      <c r="H18" s="112"/>
      <c r="I18" s="112">
        <v>0.080506048582121</v>
      </c>
      <c r="J18" s="112"/>
    </row>
    <row r="19" spans="1:10" ht="16.5" customHeight="1">
      <c r="A19" s="109">
        <v>16</v>
      </c>
      <c r="B19" s="113" t="s">
        <v>99</v>
      </c>
      <c r="C19" s="114">
        <v>0</v>
      </c>
      <c r="D19" s="112">
        <v>2.540356048</v>
      </c>
      <c r="E19" s="112">
        <v>3.977646888</v>
      </c>
      <c r="F19" s="112"/>
      <c r="G19" s="112"/>
      <c r="H19" s="112"/>
      <c r="I19" s="112">
        <v>0.36478699951059346</v>
      </c>
      <c r="J19" s="112"/>
    </row>
    <row r="20" spans="1:10" ht="16.5" customHeight="1">
      <c r="A20" s="109">
        <v>17</v>
      </c>
      <c r="B20" s="113" t="s">
        <v>100</v>
      </c>
      <c r="C20" s="114">
        <v>0.010389729</v>
      </c>
      <c r="D20" s="112">
        <v>0.011334392</v>
      </c>
      <c r="E20" s="112">
        <v>0.129849268</v>
      </c>
      <c r="F20" s="112"/>
      <c r="G20" s="112"/>
      <c r="H20" s="112"/>
      <c r="I20" s="112">
        <v>0.08591173050130425</v>
      </c>
      <c r="J20" s="112"/>
    </row>
    <row r="21" spans="1:10" ht="16.5" customHeight="1">
      <c r="A21" s="109">
        <v>18</v>
      </c>
      <c r="B21" s="110" t="s">
        <v>101</v>
      </c>
      <c r="C21" s="111">
        <v>0</v>
      </c>
      <c r="D21" s="112">
        <v>0</v>
      </c>
      <c r="E21" s="112">
        <v>0</v>
      </c>
      <c r="F21" s="112"/>
      <c r="G21" s="112"/>
      <c r="H21" s="112"/>
      <c r="I21" s="112">
        <v>0</v>
      </c>
      <c r="J21" s="112"/>
    </row>
    <row r="22" spans="1:10" ht="16.5" customHeight="1">
      <c r="A22" s="109">
        <v>19</v>
      </c>
      <c r="B22" s="113" t="s">
        <v>102</v>
      </c>
      <c r="C22" s="114">
        <v>0</v>
      </c>
      <c r="D22" s="112">
        <v>0.314465791</v>
      </c>
      <c r="E22" s="112">
        <v>0.285853528</v>
      </c>
      <c r="F22" s="112"/>
      <c r="G22" s="112"/>
      <c r="H22" s="112"/>
      <c r="I22" s="112">
        <v>0.0730732359432441</v>
      </c>
      <c r="J22" s="112"/>
    </row>
    <row r="23" spans="1:10" ht="16.5" customHeight="1">
      <c r="A23" s="109">
        <v>20</v>
      </c>
      <c r="B23" s="113" t="s">
        <v>103</v>
      </c>
      <c r="C23" s="114">
        <v>21.043884316</v>
      </c>
      <c r="D23" s="112">
        <v>87.645158307</v>
      </c>
      <c r="E23" s="112">
        <v>54.013500684</v>
      </c>
      <c r="F23" s="112"/>
      <c r="G23" s="112"/>
      <c r="H23" s="112"/>
      <c r="I23" s="112">
        <v>3.6556889278819136</v>
      </c>
      <c r="J23" s="112"/>
    </row>
    <row r="24" spans="1:10" ht="16.5" customHeight="1">
      <c r="A24" s="109">
        <v>21</v>
      </c>
      <c r="B24" s="110" t="s">
        <v>104</v>
      </c>
      <c r="C24" s="111">
        <v>0</v>
      </c>
      <c r="D24" s="112">
        <v>0</v>
      </c>
      <c r="E24" s="112">
        <v>0</v>
      </c>
      <c r="F24" s="112"/>
      <c r="G24" s="112"/>
      <c r="H24" s="112"/>
      <c r="I24" s="112">
        <v>0</v>
      </c>
      <c r="J24" s="112"/>
    </row>
    <row r="25" spans="1:10" ht="16.5" customHeight="1">
      <c r="A25" s="109">
        <v>22</v>
      </c>
      <c r="B25" s="113" t="s">
        <v>105</v>
      </c>
      <c r="C25" s="114">
        <v>0</v>
      </c>
      <c r="D25" s="112">
        <v>0</v>
      </c>
      <c r="E25" s="112">
        <v>0</v>
      </c>
      <c r="F25" s="112"/>
      <c r="G25" s="112"/>
      <c r="H25" s="112"/>
      <c r="I25" s="112">
        <v>0</v>
      </c>
      <c r="J25" s="112"/>
    </row>
    <row r="26" spans="1:10" ht="16.5" customHeight="1">
      <c r="A26" s="109">
        <v>23</v>
      </c>
      <c r="B26" s="110" t="s">
        <v>106</v>
      </c>
      <c r="C26" s="111">
        <v>0</v>
      </c>
      <c r="D26" s="112">
        <v>0</v>
      </c>
      <c r="E26" s="112">
        <v>0</v>
      </c>
      <c r="F26" s="112"/>
      <c r="G26" s="112"/>
      <c r="H26" s="112"/>
      <c r="I26" s="112">
        <v>0</v>
      </c>
      <c r="J26" s="112"/>
    </row>
    <row r="27" spans="1:10" ht="16.5" customHeight="1">
      <c r="A27" s="109">
        <v>24</v>
      </c>
      <c r="B27" s="110" t="s">
        <v>107</v>
      </c>
      <c r="C27" s="111">
        <v>0</v>
      </c>
      <c r="D27" s="112">
        <v>0</v>
      </c>
      <c r="E27" s="112">
        <v>0.000738735</v>
      </c>
      <c r="F27" s="112"/>
      <c r="G27" s="112"/>
      <c r="H27" s="112"/>
      <c r="I27" s="112">
        <v>0</v>
      </c>
      <c r="J27" s="112"/>
    </row>
    <row r="28" spans="1:10" ht="16.5" customHeight="1">
      <c r="A28" s="109">
        <v>25</v>
      </c>
      <c r="B28" s="113" t="s">
        <v>108</v>
      </c>
      <c r="C28" s="114">
        <v>0.742426622</v>
      </c>
      <c r="D28" s="112">
        <v>8.311749114</v>
      </c>
      <c r="E28" s="112">
        <v>33.842322538</v>
      </c>
      <c r="F28" s="112"/>
      <c r="G28" s="112"/>
      <c r="H28" s="112"/>
      <c r="I28" s="112">
        <v>0.453111980868676</v>
      </c>
      <c r="J28" s="112"/>
    </row>
    <row r="29" spans="1:10" ht="16.5" customHeight="1">
      <c r="A29" s="109">
        <v>26</v>
      </c>
      <c r="B29" s="113" t="s">
        <v>109</v>
      </c>
      <c r="C29" s="114">
        <v>0</v>
      </c>
      <c r="D29" s="112">
        <v>0.053891351</v>
      </c>
      <c r="E29" s="112">
        <v>0.119755817</v>
      </c>
      <c r="F29" s="112"/>
      <c r="G29" s="112"/>
      <c r="H29" s="112"/>
      <c r="I29" s="112">
        <v>0.06380635265321577</v>
      </c>
      <c r="J29" s="112"/>
    </row>
    <row r="30" spans="1:10" ht="16.5" customHeight="1">
      <c r="A30" s="109">
        <v>27</v>
      </c>
      <c r="B30" s="113" t="s">
        <v>16</v>
      </c>
      <c r="C30" s="114">
        <v>0.604565536</v>
      </c>
      <c r="D30" s="112">
        <v>41.982161184</v>
      </c>
      <c r="E30" s="112">
        <v>31.213293287</v>
      </c>
      <c r="F30" s="112"/>
      <c r="G30" s="112"/>
      <c r="H30" s="112"/>
      <c r="I30" s="112">
        <v>0.04932684751254654</v>
      </c>
      <c r="J30" s="112"/>
    </row>
    <row r="31" spans="1:10" ht="16.5" customHeight="1">
      <c r="A31" s="109">
        <v>28</v>
      </c>
      <c r="B31" s="113" t="s">
        <v>110</v>
      </c>
      <c r="C31" s="114">
        <v>0</v>
      </c>
      <c r="D31" s="112">
        <v>0</v>
      </c>
      <c r="E31" s="112">
        <v>0.007133306</v>
      </c>
      <c r="F31" s="112"/>
      <c r="G31" s="112"/>
      <c r="H31" s="112"/>
      <c r="I31" s="112">
        <v>0.016313575791820682</v>
      </c>
      <c r="J31" s="112"/>
    </row>
    <row r="32" spans="1:10" ht="16.5" customHeight="1">
      <c r="A32" s="109">
        <v>29</v>
      </c>
      <c r="B32" s="113" t="s">
        <v>111</v>
      </c>
      <c r="C32" s="114">
        <v>0</v>
      </c>
      <c r="D32" s="112">
        <v>0.020138224</v>
      </c>
      <c r="E32" s="112">
        <v>0.570042057</v>
      </c>
      <c r="F32" s="112"/>
      <c r="G32" s="112"/>
      <c r="H32" s="112"/>
      <c r="I32" s="112">
        <v>0.07847891786242733</v>
      </c>
      <c r="J32" s="112"/>
    </row>
    <row r="33" spans="1:10" ht="16.5" customHeight="1">
      <c r="A33" s="109">
        <v>30</v>
      </c>
      <c r="B33" s="113" t="s">
        <v>112</v>
      </c>
      <c r="C33" s="114">
        <v>0</v>
      </c>
      <c r="D33" s="112">
        <v>1.24175159</v>
      </c>
      <c r="E33" s="112">
        <v>0.435558061</v>
      </c>
      <c r="F33" s="112"/>
      <c r="G33" s="112"/>
      <c r="H33" s="112"/>
      <c r="I33" s="112">
        <v>0.11216789982305114</v>
      </c>
      <c r="J33" s="112"/>
    </row>
    <row r="34" spans="1:10" ht="16.5" customHeight="1">
      <c r="A34" s="109">
        <v>31</v>
      </c>
      <c r="B34" s="110" t="s">
        <v>113</v>
      </c>
      <c r="C34" s="111">
        <v>0</v>
      </c>
      <c r="D34" s="112">
        <v>0</v>
      </c>
      <c r="E34" s="112">
        <v>0</v>
      </c>
      <c r="F34" s="112"/>
      <c r="G34" s="112"/>
      <c r="H34" s="112"/>
      <c r="I34" s="112">
        <v>0</v>
      </c>
      <c r="J34" s="112"/>
    </row>
    <row r="35" spans="1:10" ht="16.5" customHeight="1">
      <c r="A35" s="109">
        <v>32</v>
      </c>
      <c r="B35" s="113" t="s">
        <v>114</v>
      </c>
      <c r="C35" s="114">
        <v>0.004261012</v>
      </c>
      <c r="D35" s="112">
        <v>0.745495433</v>
      </c>
      <c r="E35" s="112">
        <v>4.460289344</v>
      </c>
      <c r="F35" s="112"/>
      <c r="G35" s="112"/>
      <c r="H35" s="112"/>
      <c r="I35" s="112">
        <v>0.37482612307479146</v>
      </c>
      <c r="J35" s="112"/>
    </row>
    <row r="36" spans="1:10" ht="16.5" customHeight="1">
      <c r="A36" s="109">
        <v>33</v>
      </c>
      <c r="B36" s="113" t="s">
        <v>115</v>
      </c>
      <c r="C36" s="114">
        <v>0</v>
      </c>
      <c r="D36" s="112">
        <v>0.29356879</v>
      </c>
      <c r="E36" s="112">
        <v>0.019046768</v>
      </c>
      <c r="F36" s="112"/>
      <c r="G36" s="112"/>
      <c r="H36" s="112"/>
      <c r="I36" s="112">
        <v>0</v>
      </c>
      <c r="J36" s="112"/>
    </row>
    <row r="37" spans="1:10" ht="16.5" customHeight="1">
      <c r="A37" s="109">
        <v>34</v>
      </c>
      <c r="B37" s="113" t="s">
        <v>116</v>
      </c>
      <c r="C37" s="114">
        <v>0</v>
      </c>
      <c r="D37" s="112">
        <v>0</v>
      </c>
      <c r="E37" s="112">
        <v>0.005850029</v>
      </c>
      <c r="F37" s="112"/>
      <c r="G37" s="112"/>
      <c r="H37" s="112"/>
      <c r="I37" s="112">
        <v>0</v>
      </c>
      <c r="J37" s="112"/>
    </row>
    <row r="38" spans="1:10" ht="16.5" customHeight="1">
      <c r="A38" s="109">
        <v>35</v>
      </c>
      <c r="B38" s="113" t="s">
        <v>117</v>
      </c>
      <c r="C38" s="114">
        <v>0</v>
      </c>
      <c r="D38" s="112">
        <v>0.193891313</v>
      </c>
      <c r="E38" s="112">
        <v>3.698223811</v>
      </c>
      <c r="F38" s="112"/>
      <c r="G38" s="112"/>
      <c r="H38" s="112"/>
      <c r="I38" s="112">
        <v>0.11960071246192806</v>
      </c>
      <c r="J38" s="112"/>
    </row>
    <row r="39" spans="1:10" ht="16.5" customHeight="1">
      <c r="A39" s="109">
        <v>36</v>
      </c>
      <c r="B39" s="113" t="s">
        <v>118</v>
      </c>
      <c r="C39" s="114">
        <v>0</v>
      </c>
      <c r="D39" s="112">
        <v>0.001347778</v>
      </c>
      <c r="E39" s="112">
        <v>0.712677394</v>
      </c>
      <c r="F39" s="112"/>
      <c r="G39" s="112"/>
      <c r="H39" s="112"/>
      <c r="I39" s="112">
        <v>0.010328713667010724</v>
      </c>
      <c r="J39" s="112"/>
    </row>
    <row r="40" spans="1:10" ht="16.5" customHeight="1">
      <c r="A40" s="109">
        <v>37</v>
      </c>
      <c r="B40" s="113" t="s">
        <v>119</v>
      </c>
      <c r="C40" s="114">
        <v>0.00054968</v>
      </c>
      <c r="D40" s="112">
        <v>1.629683451</v>
      </c>
      <c r="E40" s="112">
        <v>8.275579532</v>
      </c>
      <c r="F40" s="112"/>
      <c r="G40" s="112"/>
      <c r="H40" s="112"/>
      <c r="I40" s="112">
        <v>0.2519433894476447</v>
      </c>
      <c r="J40" s="112"/>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Dipesh Jain</cp:lastModifiedBy>
  <cp:lastPrinted>2014-03-24T10:58:12Z</cp:lastPrinted>
  <dcterms:created xsi:type="dcterms:W3CDTF">2014-01-06T04:43:23Z</dcterms:created>
  <dcterms:modified xsi:type="dcterms:W3CDTF">2015-02-10T11:20:43Z</dcterms:modified>
  <cp:category/>
  <cp:version/>
  <cp:contentType/>
  <cp:contentStatus/>
</cp:coreProperties>
</file>