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545" activeTab="1"/>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<sst xmlns="http://schemas.openxmlformats.org/spreadsheetml/2006/main" count="157" uniqueCount="118">
  <si>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</si>
  <si>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</si>
  <si>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</si>
  <si>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</si>
  <si>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</si>
  <si>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</si>
  <si>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</si>
  <si>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</si>
  <si>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</si>
  <si>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</si>
  <si>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</si>
  <si>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</si>
  <si>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</si>
  <si>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</si>
  <si>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</si>
  <si>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</si>
  <si>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</si>
  <si>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</si>
  <si>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</si>
  <si>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</si>
  <si>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</si>
  <si>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</si>
  <si>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</si>
  <si>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</si>
  <si>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</si>
  <si>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</si>
  <si>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</si>
  <si>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</si>
  <si>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</si>
  <si>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</si>
  <si>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</si>
  <si>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</si>
  <si>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</si>
  <si>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</si>
  <si>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</si>
  <si>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</si>
  <si>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</si>
  <si>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</si>
  <si>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</si>
  <si>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</si>
  <si>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</si>
  <si>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</si>
  <si>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</si>
  <si>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</si>
  <si>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</si>
  <si>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</si>
  <si>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</si>
  <si>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</si>
  <si>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</si>
  <si>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</si>
  <si>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</si>
  <si>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</si>
  <si>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</si>
  <si>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</si>
  <si>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</si>
  <si>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</si>
  <si>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</si>
  <si>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</si>
  <si>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</si>
  <si>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</si>
  <si>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</si>
  <si>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</si>
  <si>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</si>
  <si>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</si>
  <si>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</si>
  <si>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</si>
  <si>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</si>
  <si>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</si>
  <si>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</si>
  <si>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</si>
  <si>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</si>
  <si>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</si>
  <si>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</si>
  <si>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31-Aug-2022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</si>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</sst>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0" fontId="53" fillId="0" borderId="17" xfId="0" applyFont="1" applyFill="1" applyBorder="1" applyAlignment="1">
      <alignment horizontal="right" wrapText="1"/>
    </xf>
    <xf numFmtId="2" fontId="51" fillId="0" borderId="10" xfId="58" applyNumberFormat="1" applyFont="1" applyFill="1" applyBorder="1">
      <alignment/>
      <protection/>
    </xf>
    <xf numFmtId="2" fontId="53" fillId="0" borderId="20" xfId="0" applyNumberFormat="1" applyFont="1" applyFill="1" applyBorder="1" applyAlignment="1">
      <alignment horizontal="right" readingOrder="1"/>
    </xf>
    <xf numFmtId="2" fontId="53" fillId="0" borderId="21" xfId="0" applyNumberFormat="1" applyFont="1" applyFill="1" applyBorder="1" applyAlignment="1">
      <alignment horizontal="right" readingOrder="1"/>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2" fontId="53" fillId="0" borderId="25" xfId="0" applyNumberFormat="1" applyFont="1" applyFill="1" applyBorder="1" applyAlignment="1">
      <alignment horizontal="right" readingOrder="1"/>
    </xf>
    <xf numFmtId="4" fontId="0" fillId="0" borderId="19" xfId="0" applyNumberFormat="1" applyFont="1" applyFill="1" applyBorder="1" applyAlignment="1" applyProtection="1">
      <alignment horizontal="right" vertical="center" wrapText="1" readingOrder="1"/>
      <protection/>
    </xf>
    <xf numFmtId="2" fontId="53" fillId="0" borderId="25"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26" xfId="0" applyNumberFormat="1" applyFont="1" applyFill="1" applyBorder="1" applyAlignment="1">
      <alignment horizontal="right" readingOrder="1"/>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3" fillId="0" borderId="25" xfId="0" applyFont="1" applyFill="1" applyBorder="1" applyAlignment="1">
      <alignment horizontal="center"/>
    </xf>
    <xf numFmtId="0" fontId="53" fillId="0" borderId="10" xfId="0" applyFont="1" applyFill="1" applyBorder="1" applyAlignment="1">
      <alignment horizontal="center"/>
    </xf>
    <xf numFmtId="0" fontId="53" fillId="0" borderId="26" xfId="0" applyFont="1" applyFill="1" applyBorder="1" applyAlignment="1">
      <alignment horizontal="center"/>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1" fillId="0" borderId="25"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26" xfId="0" applyNumberFormat="1" applyFont="1" applyFill="1" applyBorder="1" applyAlignment="1">
      <alignment horizontal="right" readingOrder="1"/>
    </xf>
    <xf numFmtId="2" fontId="53" fillId="0" borderId="18" xfId="0" applyNumberFormat="1" applyFont="1" applyFill="1" applyBorder="1" applyAlignment="1">
      <alignment horizontal="right" readingOrder="1"/>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2" fontId="55" fillId="0" borderId="39" xfId="58" applyNumberFormat="1" applyFont="1" applyFill="1" applyBorder="1" applyAlignment="1">
      <alignment horizontal="center"/>
      <protection/>
    </xf>
    <xf numFmtId="2" fontId="55" fillId="0" borderId="40" xfId="58" applyNumberFormat="1" applyFont="1" applyFill="1" applyBorder="1" applyAlignment="1">
      <alignment horizontal="center"/>
      <protection/>
    </xf>
    <xf numFmtId="2" fontId="55" fillId="0" borderId="41" xfId="58" applyNumberFormat="1" applyFont="1" applyFill="1" applyBorder="1" applyAlignment="1">
      <alignment horizontal="center"/>
      <protection/>
    </xf>
    <xf numFmtId="49" fontId="55" fillId="0" borderId="42"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28"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30" xfId="58" applyNumberFormat="1" applyFont="1" applyFill="1" applyBorder="1" applyAlignment="1">
      <alignment horizontal="center" vertical="top" wrapText="1"/>
      <protection/>
    </xf>
    <xf numFmtId="2" fontId="57" fillId="0" borderId="31" xfId="58" applyNumberFormat="1" applyFont="1" applyFill="1" applyBorder="1" applyAlignment="1">
      <alignment horizontal="center" vertical="top" wrapText="1"/>
      <protection/>
    </xf>
    <xf numFmtId="2" fontId="57" fillId="0" borderId="32"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W6" activePane="bottomRight" state="frozen"/>
      <selection pane="topLeft" activeCell="F20" sqref="F20"/>
      <selection pane="topRight" activeCell="F20" sqref="F20"/>
      <selection pane="bottomLeft" activeCell="F20" sqref="F20"/>
      <selection pane="bottomRight" activeCell="C10" sqref="C10:BK10"/>
    </sheetView>
  </sheetViews>
  <sheetFormatPr defaultColWidth="9.140625" defaultRowHeight="12.75"/>
  <cols>
    <col min="1" max="1" width="8.421875" style="39" bestFit="1" customWidth="1"/>
    <col min="2" max="2" width="47.57421875" style="12" customWidth="1"/>
    <col min="3" max="62" width="7.421875" style="12" customWidth="1"/>
    <col min="63" max="63" width="18.57421875" style="12" bestFit="1" customWidth="1"/>
    <col min="64" max="117" width="9.140625" style="12" customWidth="1"/>
    <col min="118" max="16384" width="9.140625" style="39" customWidth="1"/>
  </cols>
  <sheetData>
    <row r="1" spans="1:117" s="22" customFormat="1" ht="18.75" thickBot="1">
      <c r="A1" s="84" t="s">
        <v>35</v>
      </c>
      <c r="B1" s="86" t="s">
        <v>27</v>
      </c>
      <c r="C1" s="88" t="s">
        <v>73</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90"/>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85"/>
      <c r="B2" s="87"/>
      <c r="C2" s="91" t="s">
        <v>26</v>
      </c>
      <c r="D2" s="92"/>
      <c r="E2" s="92"/>
      <c r="F2" s="92"/>
      <c r="G2" s="92"/>
      <c r="H2" s="92"/>
      <c r="I2" s="92"/>
      <c r="J2" s="92"/>
      <c r="K2" s="92"/>
      <c r="L2" s="92"/>
      <c r="M2" s="92"/>
      <c r="N2" s="92"/>
      <c r="O2" s="92"/>
      <c r="P2" s="92"/>
      <c r="Q2" s="92"/>
      <c r="R2" s="92"/>
      <c r="S2" s="92"/>
      <c r="T2" s="92"/>
      <c r="U2" s="92"/>
      <c r="V2" s="93"/>
      <c r="W2" s="91" t="s">
        <v>24</v>
      </c>
      <c r="X2" s="92"/>
      <c r="Y2" s="92"/>
      <c r="Z2" s="92"/>
      <c r="AA2" s="92"/>
      <c r="AB2" s="92"/>
      <c r="AC2" s="92"/>
      <c r="AD2" s="92"/>
      <c r="AE2" s="92"/>
      <c r="AF2" s="92"/>
      <c r="AG2" s="92"/>
      <c r="AH2" s="92"/>
      <c r="AI2" s="92"/>
      <c r="AJ2" s="92"/>
      <c r="AK2" s="92"/>
      <c r="AL2" s="92"/>
      <c r="AM2" s="92"/>
      <c r="AN2" s="92"/>
      <c r="AO2" s="92"/>
      <c r="AP2" s="93"/>
      <c r="AQ2" s="91" t="s">
        <v>25</v>
      </c>
      <c r="AR2" s="92"/>
      <c r="AS2" s="92"/>
      <c r="AT2" s="92"/>
      <c r="AU2" s="92"/>
      <c r="AV2" s="92"/>
      <c r="AW2" s="92"/>
      <c r="AX2" s="92"/>
      <c r="AY2" s="92"/>
      <c r="AZ2" s="92"/>
      <c r="BA2" s="92"/>
      <c r="BB2" s="92"/>
      <c r="BC2" s="92"/>
      <c r="BD2" s="92"/>
      <c r="BE2" s="92"/>
      <c r="BF2" s="92"/>
      <c r="BG2" s="92"/>
      <c r="BH2" s="92"/>
      <c r="BI2" s="92"/>
      <c r="BJ2" s="93"/>
      <c r="BK2" s="78"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85"/>
      <c r="B3" s="87"/>
      <c r="C3" s="68" t="s">
        <v>63</v>
      </c>
      <c r="D3" s="69"/>
      <c r="E3" s="69"/>
      <c r="F3" s="69"/>
      <c r="G3" s="69"/>
      <c r="H3" s="69"/>
      <c r="I3" s="69"/>
      <c r="J3" s="69"/>
      <c r="K3" s="69"/>
      <c r="L3" s="70"/>
      <c r="M3" s="68" t="s">
        <v>64</v>
      </c>
      <c r="N3" s="69"/>
      <c r="O3" s="69"/>
      <c r="P3" s="69"/>
      <c r="Q3" s="69"/>
      <c r="R3" s="69"/>
      <c r="S3" s="69"/>
      <c r="T3" s="69"/>
      <c r="U3" s="69"/>
      <c r="V3" s="70"/>
      <c r="W3" s="81" t="s">
        <v>63</v>
      </c>
      <c r="X3" s="82"/>
      <c r="Y3" s="82"/>
      <c r="Z3" s="82"/>
      <c r="AA3" s="82"/>
      <c r="AB3" s="82"/>
      <c r="AC3" s="82"/>
      <c r="AD3" s="82"/>
      <c r="AE3" s="82"/>
      <c r="AF3" s="83"/>
      <c r="AG3" s="81" t="s">
        <v>64</v>
      </c>
      <c r="AH3" s="82"/>
      <c r="AI3" s="82"/>
      <c r="AJ3" s="82"/>
      <c r="AK3" s="82"/>
      <c r="AL3" s="82"/>
      <c r="AM3" s="82"/>
      <c r="AN3" s="82"/>
      <c r="AO3" s="82"/>
      <c r="AP3" s="83"/>
      <c r="AQ3" s="68" t="s">
        <v>63</v>
      </c>
      <c r="AR3" s="69"/>
      <c r="AS3" s="69"/>
      <c r="AT3" s="69"/>
      <c r="AU3" s="69"/>
      <c r="AV3" s="69"/>
      <c r="AW3" s="69"/>
      <c r="AX3" s="69"/>
      <c r="AY3" s="69"/>
      <c r="AZ3" s="70"/>
      <c r="BA3" s="68" t="s">
        <v>64</v>
      </c>
      <c r="BB3" s="69"/>
      <c r="BC3" s="69"/>
      <c r="BD3" s="69"/>
      <c r="BE3" s="69"/>
      <c r="BF3" s="69"/>
      <c r="BG3" s="69"/>
      <c r="BH3" s="69"/>
      <c r="BI3" s="69"/>
      <c r="BJ3" s="70"/>
      <c r="BK3" s="79"/>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85"/>
      <c r="B4" s="87"/>
      <c r="C4" s="61" t="s">
        <v>31</v>
      </c>
      <c r="D4" s="62"/>
      <c r="E4" s="62"/>
      <c r="F4" s="62"/>
      <c r="G4" s="63"/>
      <c r="H4" s="71" t="s">
        <v>32</v>
      </c>
      <c r="I4" s="72"/>
      <c r="J4" s="72"/>
      <c r="K4" s="72"/>
      <c r="L4" s="73"/>
      <c r="M4" s="61" t="s">
        <v>31</v>
      </c>
      <c r="N4" s="62"/>
      <c r="O4" s="62"/>
      <c r="P4" s="62"/>
      <c r="Q4" s="63"/>
      <c r="R4" s="71" t="s">
        <v>32</v>
      </c>
      <c r="S4" s="72"/>
      <c r="T4" s="72"/>
      <c r="U4" s="72"/>
      <c r="V4" s="73"/>
      <c r="W4" s="61" t="s">
        <v>31</v>
      </c>
      <c r="X4" s="62"/>
      <c r="Y4" s="62"/>
      <c r="Z4" s="62"/>
      <c r="AA4" s="63"/>
      <c r="AB4" s="71" t="s">
        <v>32</v>
      </c>
      <c r="AC4" s="72"/>
      <c r="AD4" s="72"/>
      <c r="AE4" s="72"/>
      <c r="AF4" s="73"/>
      <c r="AG4" s="61" t="s">
        <v>31</v>
      </c>
      <c r="AH4" s="62"/>
      <c r="AI4" s="62"/>
      <c r="AJ4" s="62"/>
      <c r="AK4" s="63"/>
      <c r="AL4" s="71" t="s">
        <v>32</v>
      </c>
      <c r="AM4" s="72"/>
      <c r="AN4" s="72"/>
      <c r="AO4" s="72"/>
      <c r="AP4" s="73"/>
      <c r="AQ4" s="61" t="s">
        <v>31</v>
      </c>
      <c r="AR4" s="62"/>
      <c r="AS4" s="62"/>
      <c r="AT4" s="62"/>
      <c r="AU4" s="63"/>
      <c r="AV4" s="71" t="s">
        <v>32</v>
      </c>
      <c r="AW4" s="72"/>
      <c r="AX4" s="72"/>
      <c r="AY4" s="72"/>
      <c r="AZ4" s="73"/>
      <c r="BA4" s="61" t="s">
        <v>31</v>
      </c>
      <c r="BB4" s="62"/>
      <c r="BC4" s="62"/>
      <c r="BD4" s="62"/>
      <c r="BE4" s="63"/>
      <c r="BF4" s="71" t="s">
        <v>32</v>
      </c>
      <c r="BG4" s="72"/>
      <c r="BH4" s="72"/>
      <c r="BI4" s="72"/>
      <c r="BJ4" s="73"/>
      <c r="BK4" s="79"/>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85"/>
      <c r="B5" s="87"/>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80"/>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65"/>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7"/>
    </row>
    <row r="7" spans="1:63" ht="12.75">
      <c r="A7" s="10" t="s">
        <v>36</v>
      </c>
      <c r="B7" s="40" t="s">
        <v>11</v>
      </c>
      <c r="C7" s="65"/>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7"/>
    </row>
    <row r="8" spans="1:117" s="19" customFormat="1" ht="12.75">
      <c r="A8" s="18"/>
      <c r="B8" s="11" t="s">
        <v>55</v>
      </c>
      <c r="C8" s="41">
        <v>0</v>
      </c>
      <c r="D8" s="41">
        <v>843.570768786</v>
      </c>
      <c r="E8" s="41">
        <v>0</v>
      </c>
      <c r="F8" s="41">
        <v>0</v>
      </c>
      <c r="G8" s="41">
        <v>0</v>
      </c>
      <c r="H8" s="41">
        <v>1.075340716</v>
      </c>
      <c r="I8" s="41">
        <v>12.58870705</v>
      </c>
      <c r="J8" s="41">
        <v>0</v>
      </c>
      <c r="K8" s="41">
        <v>0</v>
      </c>
      <c r="L8" s="41">
        <v>29.054832027</v>
      </c>
      <c r="M8" s="41">
        <v>0</v>
      </c>
      <c r="N8" s="41">
        <v>0</v>
      </c>
      <c r="O8" s="41">
        <v>0</v>
      </c>
      <c r="P8" s="41">
        <v>0</v>
      </c>
      <c r="Q8" s="41">
        <v>0</v>
      </c>
      <c r="R8" s="41">
        <v>0.206798168</v>
      </c>
      <c r="S8" s="41">
        <v>0</v>
      </c>
      <c r="T8" s="41">
        <v>0</v>
      </c>
      <c r="U8" s="41">
        <v>0</v>
      </c>
      <c r="V8" s="41">
        <v>0.265268035</v>
      </c>
      <c r="W8" s="41">
        <v>0</v>
      </c>
      <c r="X8" s="41">
        <v>0</v>
      </c>
      <c r="Y8" s="41">
        <v>0</v>
      </c>
      <c r="Z8" s="41">
        <v>0</v>
      </c>
      <c r="AA8" s="41">
        <v>0</v>
      </c>
      <c r="AB8" s="41">
        <v>0.501776306</v>
      </c>
      <c r="AC8" s="41">
        <v>0.205056421</v>
      </c>
      <c r="AD8" s="41">
        <v>0</v>
      </c>
      <c r="AE8" s="41">
        <v>0</v>
      </c>
      <c r="AF8" s="41">
        <v>1.278565657</v>
      </c>
      <c r="AG8" s="41">
        <v>0</v>
      </c>
      <c r="AH8" s="41">
        <v>0</v>
      </c>
      <c r="AI8" s="41">
        <v>0</v>
      </c>
      <c r="AJ8" s="41">
        <v>0</v>
      </c>
      <c r="AK8" s="41">
        <v>0</v>
      </c>
      <c r="AL8" s="41">
        <v>0.162065849</v>
      </c>
      <c r="AM8" s="41">
        <v>0</v>
      </c>
      <c r="AN8" s="41">
        <v>0</v>
      </c>
      <c r="AO8" s="41">
        <v>0</v>
      </c>
      <c r="AP8" s="41">
        <v>0.080950116</v>
      </c>
      <c r="AQ8" s="41">
        <v>0</v>
      </c>
      <c r="AR8" s="41">
        <v>0.001341771</v>
      </c>
      <c r="AS8" s="41">
        <v>0</v>
      </c>
      <c r="AT8" s="41">
        <v>0</v>
      </c>
      <c r="AU8" s="41">
        <v>0</v>
      </c>
      <c r="AV8" s="41">
        <v>1.889101158</v>
      </c>
      <c r="AW8" s="41">
        <v>4.887706537</v>
      </c>
      <c r="AX8" s="41">
        <v>0</v>
      </c>
      <c r="AY8" s="41">
        <v>0</v>
      </c>
      <c r="AZ8" s="41">
        <v>30.698279371</v>
      </c>
      <c r="BA8" s="41">
        <v>0</v>
      </c>
      <c r="BB8" s="41">
        <v>0</v>
      </c>
      <c r="BC8" s="41">
        <v>0</v>
      </c>
      <c r="BD8" s="41">
        <v>0</v>
      </c>
      <c r="BE8" s="41">
        <v>0</v>
      </c>
      <c r="BF8" s="41">
        <v>2.838518923</v>
      </c>
      <c r="BG8" s="41">
        <v>0.116193738</v>
      </c>
      <c r="BH8" s="41">
        <v>0</v>
      </c>
      <c r="BI8" s="41">
        <v>0</v>
      </c>
      <c r="BJ8" s="41">
        <v>2.565037422</v>
      </c>
      <c r="BK8" s="17">
        <v>931.986308051</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843.570768786</v>
      </c>
      <c r="E9" s="42">
        <f t="shared" si="0"/>
        <v>0</v>
      </c>
      <c r="F9" s="42">
        <f t="shared" si="0"/>
        <v>0</v>
      </c>
      <c r="G9" s="42">
        <f t="shared" si="0"/>
        <v>0</v>
      </c>
      <c r="H9" s="42">
        <f t="shared" si="0"/>
        <v>1.075340716</v>
      </c>
      <c r="I9" s="42">
        <f t="shared" si="0"/>
        <v>12.58870705</v>
      </c>
      <c r="J9" s="42">
        <f t="shared" si="0"/>
        <v>0</v>
      </c>
      <c r="K9" s="42">
        <f t="shared" si="0"/>
        <v>0</v>
      </c>
      <c r="L9" s="42">
        <f t="shared" si="0"/>
        <v>29.054832027</v>
      </c>
      <c r="M9" s="42">
        <f t="shared" si="0"/>
        <v>0</v>
      </c>
      <c r="N9" s="42">
        <f t="shared" si="0"/>
        <v>0</v>
      </c>
      <c r="O9" s="42">
        <f t="shared" si="0"/>
        <v>0</v>
      </c>
      <c r="P9" s="42">
        <f t="shared" si="0"/>
        <v>0</v>
      </c>
      <c r="Q9" s="42">
        <f t="shared" si="0"/>
        <v>0</v>
      </c>
      <c r="R9" s="42">
        <f t="shared" si="0"/>
        <v>0.206798168</v>
      </c>
      <c r="S9" s="42">
        <f t="shared" si="0"/>
        <v>0</v>
      </c>
      <c r="T9" s="42">
        <f t="shared" si="0"/>
        <v>0</v>
      </c>
      <c r="U9" s="42">
        <f t="shared" si="0"/>
        <v>0</v>
      </c>
      <c r="V9" s="42">
        <f t="shared" si="0"/>
        <v>0.265268035</v>
      </c>
      <c r="W9" s="42">
        <f t="shared" si="0"/>
        <v>0</v>
      </c>
      <c r="X9" s="42">
        <f t="shared" si="0"/>
        <v>0</v>
      </c>
      <c r="Y9" s="42">
        <f t="shared" si="0"/>
        <v>0</v>
      </c>
      <c r="Z9" s="42">
        <f t="shared" si="0"/>
        <v>0</v>
      </c>
      <c r="AA9" s="42">
        <f t="shared" si="0"/>
        <v>0</v>
      </c>
      <c r="AB9" s="42">
        <f t="shared" si="0"/>
        <v>0.501776306</v>
      </c>
      <c r="AC9" s="42">
        <f t="shared" si="0"/>
        <v>0.205056421</v>
      </c>
      <c r="AD9" s="42">
        <f t="shared" si="0"/>
        <v>0</v>
      </c>
      <c r="AE9" s="42">
        <f t="shared" si="0"/>
        <v>0</v>
      </c>
      <c r="AF9" s="42">
        <f t="shared" si="0"/>
        <v>1.278565657</v>
      </c>
      <c r="AG9" s="42">
        <f t="shared" si="0"/>
        <v>0</v>
      </c>
      <c r="AH9" s="42">
        <f t="shared" si="0"/>
        <v>0</v>
      </c>
      <c r="AI9" s="42">
        <f t="shared" si="0"/>
        <v>0</v>
      </c>
      <c r="AJ9" s="42">
        <f t="shared" si="0"/>
        <v>0</v>
      </c>
      <c r="AK9" s="42">
        <f t="shared" si="0"/>
        <v>0</v>
      </c>
      <c r="AL9" s="42">
        <f t="shared" si="0"/>
        <v>0.162065849</v>
      </c>
      <c r="AM9" s="42">
        <f t="shared" si="0"/>
        <v>0</v>
      </c>
      <c r="AN9" s="42">
        <f t="shared" si="0"/>
        <v>0</v>
      </c>
      <c r="AO9" s="42">
        <f t="shared" si="0"/>
        <v>0</v>
      </c>
      <c r="AP9" s="42">
        <f t="shared" si="0"/>
        <v>0.080950116</v>
      </c>
      <c r="AQ9" s="42">
        <f t="shared" si="0"/>
        <v>0</v>
      </c>
      <c r="AR9" s="42">
        <f t="shared" si="0"/>
        <v>0.001341771</v>
      </c>
      <c r="AS9" s="42">
        <f t="shared" si="0"/>
        <v>0</v>
      </c>
      <c r="AT9" s="42">
        <f t="shared" si="0"/>
        <v>0</v>
      </c>
      <c r="AU9" s="42">
        <f t="shared" si="0"/>
        <v>0</v>
      </c>
      <c r="AV9" s="42">
        <f t="shared" si="0"/>
        <v>1.889101158</v>
      </c>
      <c r="AW9" s="42">
        <f t="shared" si="0"/>
        <v>4.887706537</v>
      </c>
      <c r="AX9" s="42">
        <f t="shared" si="0"/>
        <v>0</v>
      </c>
      <c r="AY9" s="42">
        <f t="shared" si="0"/>
        <v>0</v>
      </c>
      <c r="AZ9" s="42">
        <f t="shared" si="0"/>
        <v>30.698279371</v>
      </c>
      <c r="BA9" s="42">
        <f t="shared" si="0"/>
        <v>0</v>
      </c>
      <c r="BB9" s="42">
        <f t="shared" si="0"/>
        <v>0</v>
      </c>
      <c r="BC9" s="42">
        <f t="shared" si="0"/>
        <v>0</v>
      </c>
      <c r="BD9" s="42">
        <f t="shared" si="0"/>
        <v>0</v>
      </c>
      <c r="BE9" s="42">
        <f t="shared" si="0"/>
        <v>0</v>
      </c>
      <c r="BF9" s="42">
        <f t="shared" si="0"/>
        <v>2.838518923</v>
      </c>
      <c r="BG9" s="42">
        <f t="shared" si="0"/>
        <v>0.116193738</v>
      </c>
      <c r="BH9" s="42">
        <f t="shared" si="0"/>
        <v>0</v>
      </c>
      <c r="BI9" s="42">
        <f t="shared" si="0"/>
        <v>0</v>
      </c>
      <c r="BJ9" s="42">
        <f t="shared" si="0"/>
        <v>2.565037422</v>
      </c>
      <c r="BK9" s="17">
        <f t="shared" si="0"/>
        <v>931.986308051</v>
      </c>
    </row>
    <row r="10" spans="1:63" ht="12.75">
      <c r="A10" s="10" t="s">
        <v>37</v>
      </c>
      <c r="B10" s="40" t="s">
        <v>3</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60"/>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56">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56">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56">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56">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56">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56">
        <f t="shared" si="1"/>
        <v>0</v>
      </c>
      <c r="BK12" s="17">
        <f t="shared" si="1"/>
        <v>0</v>
      </c>
    </row>
    <row r="13" spans="1:63" ht="12.75">
      <c r="A13" s="10" t="s">
        <v>38</v>
      </c>
      <c r="B13" s="40" t="s">
        <v>10</v>
      </c>
      <c r="C13" s="58"/>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60"/>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56">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56">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56">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56">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56">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56">
        <f t="shared" si="2"/>
        <v>0</v>
      </c>
      <c r="BK15" s="17">
        <f t="shared" si="2"/>
        <v>0</v>
      </c>
    </row>
    <row r="16" spans="1:63" ht="12.75">
      <c r="A16" s="10" t="s">
        <v>39</v>
      </c>
      <c r="B16" s="40" t="s">
        <v>12</v>
      </c>
      <c r="C16" s="5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60"/>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56">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56">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56">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56">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56">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56">
        <f t="shared" si="3"/>
        <v>0</v>
      </c>
      <c r="BK18" s="17">
        <f t="shared" si="3"/>
        <v>0</v>
      </c>
    </row>
    <row r="19" spans="1:63" ht="12.75">
      <c r="A19" s="10" t="s">
        <v>41</v>
      </c>
      <c r="B19" s="40" t="s">
        <v>51</v>
      </c>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60"/>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56">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56">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56">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56">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56">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56">
        <f t="shared" si="4"/>
        <v>0</v>
      </c>
      <c r="BK21" s="17">
        <f t="shared" si="4"/>
        <v>0</v>
      </c>
    </row>
    <row r="22" spans="1:63" ht="12.75">
      <c r="A22" s="10" t="s">
        <v>42</v>
      </c>
      <c r="B22" s="40" t="s">
        <v>13</v>
      </c>
      <c r="C22" s="5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60"/>
    </row>
    <row r="23" spans="1:117" s="19" customFormat="1" ht="12.75">
      <c r="A23" s="18"/>
      <c r="B23" s="44" t="s">
        <v>56</v>
      </c>
      <c r="C23" s="57">
        <v>0</v>
      </c>
      <c r="D23" s="57">
        <v>10.872355573</v>
      </c>
      <c r="E23" s="57">
        <v>0</v>
      </c>
      <c r="F23" s="57">
        <v>0</v>
      </c>
      <c r="G23" s="57">
        <v>0</v>
      </c>
      <c r="H23" s="57">
        <v>1.206346095</v>
      </c>
      <c r="I23" s="57">
        <v>70.973362443</v>
      </c>
      <c r="J23" s="57">
        <v>0</v>
      </c>
      <c r="K23" s="57">
        <v>0</v>
      </c>
      <c r="L23" s="57">
        <v>109.895065962</v>
      </c>
      <c r="M23" s="57">
        <v>0</v>
      </c>
      <c r="N23" s="57">
        <v>0</v>
      </c>
      <c r="O23" s="57">
        <v>0</v>
      </c>
      <c r="P23" s="57">
        <v>0</v>
      </c>
      <c r="Q23" s="57">
        <v>0</v>
      </c>
      <c r="R23" s="57">
        <v>0.647435123</v>
      </c>
      <c r="S23" s="57">
        <v>13.601044458</v>
      </c>
      <c r="T23" s="57">
        <v>0</v>
      </c>
      <c r="U23" s="57">
        <v>0</v>
      </c>
      <c r="V23" s="57">
        <v>0.413472214</v>
      </c>
      <c r="W23" s="57">
        <v>0</v>
      </c>
      <c r="X23" s="57">
        <v>0</v>
      </c>
      <c r="Y23" s="57">
        <v>0</v>
      </c>
      <c r="Z23" s="57">
        <v>0</v>
      </c>
      <c r="AA23" s="57">
        <v>0</v>
      </c>
      <c r="AB23" s="57">
        <v>1.459661577</v>
      </c>
      <c r="AC23" s="57">
        <v>0</v>
      </c>
      <c r="AD23" s="57">
        <v>0</v>
      </c>
      <c r="AE23" s="57">
        <v>0</v>
      </c>
      <c r="AF23" s="57">
        <v>3.663398051</v>
      </c>
      <c r="AG23" s="57">
        <v>0</v>
      </c>
      <c r="AH23" s="57">
        <v>0</v>
      </c>
      <c r="AI23" s="57">
        <v>0</v>
      </c>
      <c r="AJ23" s="57">
        <v>0</v>
      </c>
      <c r="AK23" s="57">
        <v>0</v>
      </c>
      <c r="AL23" s="57">
        <v>0.551631989</v>
      </c>
      <c r="AM23" s="57">
        <v>0.001805441</v>
      </c>
      <c r="AN23" s="57">
        <v>0</v>
      </c>
      <c r="AO23" s="57">
        <v>0</v>
      </c>
      <c r="AP23" s="57">
        <v>0.125939259</v>
      </c>
      <c r="AQ23" s="57">
        <v>0</v>
      </c>
      <c r="AR23" s="57">
        <v>0</v>
      </c>
      <c r="AS23" s="57">
        <v>0</v>
      </c>
      <c r="AT23" s="57">
        <v>0</v>
      </c>
      <c r="AU23" s="57">
        <v>0</v>
      </c>
      <c r="AV23" s="57">
        <v>0.534872457</v>
      </c>
      <c r="AW23" s="57">
        <v>160.87277218</v>
      </c>
      <c r="AX23" s="57">
        <v>0</v>
      </c>
      <c r="AY23" s="57">
        <v>0</v>
      </c>
      <c r="AZ23" s="57">
        <v>167.826288051</v>
      </c>
      <c r="BA23" s="57">
        <v>0</v>
      </c>
      <c r="BB23" s="57">
        <v>0</v>
      </c>
      <c r="BC23" s="57">
        <v>0</v>
      </c>
      <c r="BD23" s="57">
        <v>0</v>
      </c>
      <c r="BE23" s="57">
        <v>0</v>
      </c>
      <c r="BF23" s="57">
        <v>0.117955311</v>
      </c>
      <c r="BG23" s="57">
        <v>2.215212987</v>
      </c>
      <c r="BH23" s="57">
        <v>0</v>
      </c>
      <c r="BI23" s="57">
        <v>0</v>
      </c>
      <c r="BJ23" s="57">
        <v>6.648325638</v>
      </c>
      <c r="BK23" s="57">
        <v>551.626944809</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10.872355573</v>
      </c>
      <c r="E24" s="42">
        <f t="shared" si="5"/>
        <v>0</v>
      </c>
      <c r="F24" s="42">
        <f t="shared" si="5"/>
        <v>0</v>
      </c>
      <c r="G24" s="42">
        <f t="shared" si="5"/>
        <v>0</v>
      </c>
      <c r="H24" s="42">
        <f t="shared" si="5"/>
        <v>1.206346095</v>
      </c>
      <c r="I24" s="42">
        <f t="shared" si="5"/>
        <v>70.973362443</v>
      </c>
      <c r="J24" s="42">
        <f t="shared" si="5"/>
        <v>0</v>
      </c>
      <c r="K24" s="42">
        <f t="shared" si="5"/>
        <v>0</v>
      </c>
      <c r="L24" s="42">
        <f t="shared" si="5"/>
        <v>109.895065962</v>
      </c>
      <c r="M24" s="42">
        <f t="shared" si="5"/>
        <v>0</v>
      </c>
      <c r="N24" s="42">
        <f t="shared" si="5"/>
        <v>0</v>
      </c>
      <c r="O24" s="42">
        <f t="shared" si="5"/>
        <v>0</v>
      </c>
      <c r="P24" s="42">
        <f t="shared" si="5"/>
        <v>0</v>
      </c>
      <c r="Q24" s="42">
        <f t="shared" si="5"/>
        <v>0</v>
      </c>
      <c r="R24" s="42">
        <f t="shared" si="5"/>
        <v>0.647435123</v>
      </c>
      <c r="S24" s="42">
        <f t="shared" si="5"/>
        <v>13.601044458</v>
      </c>
      <c r="T24" s="42">
        <f t="shared" si="5"/>
        <v>0</v>
      </c>
      <c r="U24" s="42">
        <f t="shared" si="5"/>
        <v>0</v>
      </c>
      <c r="V24" s="42">
        <f t="shared" si="5"/>
        <v>0.413472214</v>
      </c>
      <c r="W24" s="42">
        <f t="shared" si="5"/>
        <v>0</v>
      </c>
      <c r="X24" s="42">
        <f t="shared" si="5"/>
        <v>0</v>
      </c>
      <c r="Y24" s="42">
        <f t="shared" si="5"/>
        <v>0</v>
      </c>
      <c r="Z24" s="42">
        <f t="shared" si="5"/>
        <v>0</v>
      </c>
      <c r="AA24" s="42">
        <f t="shared" si="5"/>
        <v>0</v>
      </c>
      <c r="AB24" s="42">
        <f t="shared" si="5"/>
        <v>1.459661577</v>
      </c>
      <c r="AC24" s="42">
        <f t="shared" si="5"/>
        <v>0</v>
      </c>
      <c r="AD24" s="42">
        <f t="shared" si="5"/>
        <v>0</v>
      </c>
      <c r="AE24" s="42">
        <f t="shared" si="5"/>
        <v>0</v>
      </c>
      <c r="AF24" s="42">
        <f t="shared" si="5"/>
        <v>3.663398051</v>
      </c>
      <c r="AG24" s="42">
        <f t="shared" si="5"/>
        <v>0</v>
      </c>
      <c r="AH24" s="42">
        <f t="shared" si="5"/>
        <v>0</v>
      </c>
      <c r="AI24" s="42">
        <f t="shared" si="5"/>
        <v>0</v>
      </c>
      <c r="AJ24" s="42">
        <f t="shared" si="5"/>
        <v>0</v>
      </c>
      <c r="AK24" s="42">
        <f t="shared" si="5"/>
        <v>0</v>
      </c>
      <c r="AL24" s="42">
        <f t="shared" si="5"/>
        <v>0.551631989</v>
      </c>
      <c r="AM24" s="42">
        <f t="shared" si="5"/>
        <v>0.001805441</v>
      </c>
      <c r="AN24" s="42">
        <f t="shared" si="5"/>
        <v>0</v>
      </c>
      <c r="AO24" s="42">
        <f t="shared" si="5"/>
        <v>0</v>
      </c>
      <c r="AP24" s="42">
        <f t="shared" si="5"/>
        <v>0.125939259</v>
      </c>
      <c r="AQ24" s="42">
        <f t="shared" si="5"/>
        <v>0</v>
      </c>
      <c r="AR24" s="42">
        <f t="shared" si="5"/>
        <v>0</v>
      </c>
      <c r="AS24" s="42">
        <f t="shared" si="5"/>
        <v>0</v>
      </c>
      <c r="AT24" s="42">
        <f t="shared" si="5"/>
        <v>0</v>
      </c>
      <c r="AU24" s="42">
        <f t="shared" si="5"/>
        <v>0</v>
      </c>
      <c r="AV24" s="42">
        <f t="shared" si="5"/>
        <v>0.534872457</v>
      </c>
      <c r="AW24" s="42">
        <f t="shared" si="5"/>
        <v>160.87277218</v>
      </c>
      <c r="AX24" s="42">
        <f t="shared" si="5"/>
        <v>0</v>
      </c>
      <c r="AY24" s="42">
        <f t="shared" si="5"/>
        <v>0</v>
      </c>
      <c r="AZ24" s="42">
        <f t="shared" si="5"/>
        <v>167.826288051</v>
      </c>
      <c r="BA24" s="42">
        <f t="shared" si="5"/>
        <v>0</v>
      </c>
      <c r="BB24" s="42">
        <f t="shared" si="5"/>
        <v>0</v>
      </c>
      <c r="BC24" s="42">
        <f t="shared" si="5"/>
        <v>0</v>
      </c>
      <c r="BD24" s="42">
        <f t="shared" si="5"/>
        <v>0</v>
      </c>
      <c r="BE24" s="42">
        <f t="shared" si="5"/>
        <v>0</v>
      </c>
      <c r="BF24" s="42">
        <f t="shared" si="5"/>
        <v>0.117955311</v>
      </c>
      <c r="BG24" s="42">
        <f t="shared" si="5"/>
        <v>2.215212987</v>
      </c>
      <c r="BH24" s="42">
        <f t="shared" si="5"/>
        <v>0</v>
      </c>
      <c r="BI24" s="42">
        <f t="shared" si="5"/>
        <v>0</v>
      </c>
      <c r="BJ24" s="42">
        <f t="shared" si="5"/>
        <v>6.648325638</v>
      </c>
      <c r="BK24" s="17">
        <f>SUM(BK23)</f>
        <v>551.626944809</v>
      </c>
    </row>
    <row r="25" spans="1:63" ht="12.75">
      <c r="A25" s="10"/>
      <c r="B25" s="2" t="s">
        <v>40</v>
      </c>
      <c r="C25" s="42">
        <f>C9+C12+C15+C18+C21+C24</f>
        <v>0</v>
      </c>
      <c r="D25" s="42">
        <f aca="true" t="shared" si="6" ref="D25:BJ25">D9+D12+D15+D18+D21+D24</f>
        <v>854.4431243590001</v>
      </c>
      <c r="E25" s="42">
        <f t="shared" si="6"/>
        <v>0</v>
      </c>
      <c r="F25" s="42">
        <f t="shared" si="6"/>
        <v>0</v>
      </c>
      <c r="G25" s="42">
        <f t="shared" si="6"/>
        <v>0</v>
      </c>
      <c r="H25" s="42">
        <f t="shared" si="6"/>
        <v>2.281686811</v>
      </c>
      <c r="I25" s="42">
        <f t="shared" si="6"/>
        <v>83.562069493</v>
      </c>
      <c r="J25" s="42">
        <f t="shared" si="6"/>
        <v>0</v>
      </c>
      <c r="K25" s="42">
        <f t="shared" si="6"/>
        <v>0</v>
      </c>
      <c r="L25" s="42">
        <f t="shared" si="6"/>
        <v>138.949897989</v>
      </c>
      <c r="M25" s="42">
        <f t="shared" si="6"/>
        <v>0</v>
      </c>
      <c r="N25" s="42">
        <f t="shared" si="6"/>
        <v>0</v>
      </c>
      <c r="O25" s="42">
        <f t="shared" si="6"/>
        <v>0</v>
      </c>
      <c r="P25" s="42">
        <f t="shared" si="6"/>
        <v>0</v>
      </c>
      <c r="Q25" s="42">
        <f t="shared" si="6"/>
        <v>0</v>
      </c>
      <c r="R25" s="42">
        <f t="shared" si="6"/>
        <v>0.8542332909999999</v>
      </c>
      <c r="S25" s="42">
        <f t="shared" si="6"/>
        <v>13.601044458</v>
      </c>
      <c r="T25" s="42">
        <f t="shared" si="6"/>
        <v>0</v>
      </c>
      <c r="U25" s="42">
        <f t="shared" si="6"/>
        <v>0</v>
      </c>
      <c r="V25" s="42">
        <f t="shared" si="6"/>
        <v>0.6787402490000001</v>
      </c>
      <c r="W25" s="42">
        <f t="shared" si="6"/>
        <v>0</v>
      </c>
      <c r="X25" s="42">
        <f t="shared" si="6"/>
        <v>0</v>
      </c>
      <c r="Y25" s="42">
        <f t="shared" si="6"/>
        <v>0</v>
      </c>
      <c r="Z25" s="42">
        <f t="shared" si="6"/>
        <v>0</v>
      </c>
      <c r="AA25" s="42">
        <f t="shared" si="6"/>
        <v>0</v>
      </c>
      <c r="AB25" s="42">
        <f t="shared" si="6"/>
        <v>1.961437883</v>
      </c>
      <c r="AC25" s="42">
        <f t="shared" si="6"/>
        <v>0.205056421</v>
      </c>
      <c r="AD25" s="42">
        <f t="shared" si="6"/>
        <v>0</v>
      </c>
      <c r="AE25" s="42">
        <f t="shared" si="6"/>
        <v>0</v>
      </c>
      <c r="AF25" s="42">
        <f t="shared" si="6"/>
        <v>4.941963708</v>
      </c>
      <c r="AG25" s="42">
        <f t="shared" si="6"/>
        <v>0</v>
      </c>
      <c r="AH25" s="42">
        <f t="shared" si="6"/>
        <v>0</v>
      </c>
      <c r="AI25" s="42">
        <f t="shared" si="6"/>
        <v>0</v>
      </c>
      <c r="AJ25" s="42">
        <f t="shared" si="6"/>
        <v>0</v>
      </c>
      <c r="AK25" s="42">
        <f t="shared" si="6"/>
        <v>0</v>
      </c>
      <c r="AL25" s="42">
        <f t="shared" si="6"/>
        <v>0.713697838</v>
      </c>
      <c r="AM25" s="42">
        <f t="shared" si="6"/>
        <v>0.001805441</v>
      </c>
      <c r="AN25" s="42">
        <f t="shared" si="6"/>
        <v>0</v>
      </c>
      <c r="AO25" s="42">
        <f t="shared" si="6"/>
        <v>0</v>
      </c>
      <c r="AP25" s="42">
        <f t="shared" si="6"/>
        <v>0.206889375</v>
      </c>
      <c r="AQ25" s="42">
        <f t="shared" si="6"/>
        <v>0</v>
      </c>
      <c r="AR25" s="42">
        <f t="shared" si="6"/>
        <v>0.001341771</v>
      </c>
      <c r="AS25" s="42">
        <f t="shared" si="6"/>
        <v>0</v>
      </c>
      <c r="AT25" s="42">
        <f t="shared" si="6"/>
        <v>0</v>
      </c>
      <c r="AU25" s="42">
        <f t="shared" si="6"/>
        <v>0</v>
      </c>
      <c r="AV25" s="42">
        <f t="shared" si="6"/>
        <v>2.423973615</v>
      </c>
      <c r="AW25" s="42">
        <f t="shared" si="6"/>
        <v>165.760478717</v>
      </c>
      <c r="AX25" s="42">
        <f t="shared" si="6"/>
        <v>0</v>
      </c>
      <c r="AY25" s="42">
        <f t="shared" si="6"/>
        <v>0</v>
      </c>
      <c r="AZ25" s="42">
        <f t="shared" si="6"/>
        <v>198.52456742200002</v>
      </c>
      <c r="BA25" s="42">
        <f t="shared" si="6"/>
        <v>0</v>
      </c>
      <c r="BB25" s="42">
        <f t="shared" si="6"/>
        <v>0</v>
      </c>
      <c r="BC25" s="42">
        <f t="shared" si="6"/>
        <v>0</v>
      </c>
      <c r="BD25" s="42">
        <f t="shared" si="6"/>
        <v>0</v>
      </c>
      <c r="BE25" s="42">
        <f t="shared" si="6"/>
        <v>0</v>
      </c>
      <c r="BF25" s="42">
        <f t="shared" si="6"/>
        <v>2.956474234</v>
      </c>
      <c r="BG25" s="42">
        <f t="shared" si="6"/>
        <v>2.3314067250000003</v>
      </c>
      <c r="BH25" s="42">
        <f t="shared" si="6"/>
        <v>0</v>
      </c>
      <c r="BI25" s="42">
        <f t="shared" si="6"/>
        <v>0</v>
      </c>
      <c r="BJ25" s="42">
        <f t="shared" si="6"/>
        <v>9.21336306</v>
      </c>
      <c r="BK25" s="17">
        <f>BK9+BK12+BK15+BK18+BK21+BK24</f>
        <v>1483.61325286</v>
      </c>
    </row>
    <row r="26" spans="1:63" ht="12.75">
      <c r="A26" s="10"/>
      <c r="B26" s="3"/>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60"/>
    </row>
    <row r="27" spans="1:63" ht="12.75">
      <c r="A27" s="10" t="s">
        <v>1</v>
      </c>
      <c r="B27" s="1" t="s">
        <v>7</v>
      </c>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60"/>
    </row>
    <row r="28" spans="1:117" s="13" customFormat="1" ht="12.75">
      <c r="A28" s="10" t="s">
        <v>36</v>
      </c>
      <c r="B28" s="40" t="s">
        <v>2</v>
      </c>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6"/>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60"/>
    </row>
    <row r="32" spans="1:117" s="19" customFormat="1" ht="12.75">
      <c r="A32" s="18"/>
      <c r="B32" s="11" t="s">
        <v>72</v>
      </c>
      <c r="C32" s="57">
        <v>0</v>
      </c>
      <c r="D32" s="57">
        <v>0</v>
      </c>
      <c r="E32" s="57">
        <v>0</v>
      </c>
      <c r="F32" s="57">
        <v>0</v>
      </c>
      <c r="G32" s="57">
        <v>0</v>
      </c>
      <c r="H32" s="57">
        <v>2.484898154</v>
      </c>
      <c r="I32" s="57">
        <v>0.675733796</v>
      </c>
      <c r="J32" s="57">
        <v>0</v>
      </c>
      <c r="K32" s="57">
        <v>0</v>
      </c>
      <c r="L32" s="57">
        <v>13.350584096</v>
      </c>
      <c r="M32" s="57">
        <v>0</v>
      </c>
      <c r="N32" s="57">
        <v>0</v>
      </c>
      <c r="O32" s="57">
        <v>0</v>
      </c>
      <c r="P32" s="57">
        <v>0</v>
      </c>
      <c r="Q32" s="57">
        <v>0</v>
      </c>
      <c r="R32" s="57">
        <v>1.335687629</v>
      </c>
      <c r="S32" s="57">
        <v>0.002868692</v>
      </c>
      <c r="T32" s="57">
        <v>0</v>
      </c>
      <c r="U32" s="57">
        <v>0</v>
      </c>
      <c r="V32" s="57">
        <v>1.469794048</v>
      </c>
      <c r="W32" s="57">
        <v>0</v>
      </c>
      <c r="X32" s="57">
        <v>0</v>
      </c>
      <c r="Y32" s="57">
        <v>0</v>
      </c>
      <c r="Z32" s="57">
        <v>0</v>
      </c>
      <c r="AA32" s="57">
        <v>0</v>
      </c>
      <c r="AB32" s="57">
        <v>3.803036986</v>
      </c>
      <c r="AC32" s="57">
        <v>3.182252309</v>
      </c>
      <c r="AD32" s="57">
        <v>0</v>
      </c>
      <c r="AE32" s="57">
        <v>0</v>
      </c>
      <c r="AF32" s="57">
        <v>14.302592555</v>
      </c>
      <c r="AG32" s="57">
        <v>0</v>
      </c>
      <c r="AH32" s="57">
        <v>0</v>
      </c>
      <c r="AI32" s="57">
        <v>0</v>
      </c>
      <c r="AJ32" s="57">
        <v>0</v>
      </c>
      <c r="AK32" s="57">
        <v>0</v>
      </c>
      <c r="AL32" s="57">
        <v>1.296383001</v>
      </c>
      <c r="AM32" s="57">
        <v>0.08178711</v>
      </c>
      <c r="AN32" s="57">
        <v>0</v>
      </c>
      <c r="AO32" s="57">
        <v>0</v>
      </c>
      <c r="AP32" s="57">
        <v>1.420805866</v>
      </c>
      <c r="AQ32" s="57">
        <v>0</v>
      </c>
      <c r="AR32" s="57">
        <v>0</v>
      </c>
      <c r="AS32" s="57">
        <v>0</v>
      </c>
      <c r="AT32" s="57">
        <v>0</v>
      </c>
      <c r="AU32" s="57">
        <v>0</v>
      </c>
      <c r="AV32" s="57">
        <v>5.322576318</v>
      </c>
      <c r="AW32" s="57">
        <v>3.100988107</v>
      </c>
      <c r="AX32" s="57">
        <v>0</v>
      </c>
      <c r="AY32" s="57">
        <v>0</v>
      </c>
      <c r="AZ32" s="57">
        <v>46.949020683</v>
      </c>
      <c r="BA32" s="57">
        <v>0</v>
      </c>
      <c r="BB32" s="57">
        <v>0</v>
      </c>
      <c r="BC32" s="57">
        <v>0</v>
      </c>
      <c r="BD32" s="57">
        <v>0</v>
      </c>
      <c r="BE32" s="57">
        <v>0</v>
      </c>
      <c r="BF32" s="57">
        <v>1.299919954</v>
      </c>
      <c r="BG32" s="57">
        <v>0.005589698</v>
      </c>
      <c r="BH32" s="57">
        <v>0</v>
      </c>
      <c r="BI32" s="57">
        <v>0</v>
      </c>
      <c r="BJ32" s="57">
        <v>2.016257279</v>
      </c>
      <c r="BK32" s="57">
        <v>102.100776281</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57">
        <v>0</v>
      </c>
      <c r="D33" s="57">
        <v>0.003022692</v>
      </c>
      <c r="E33" s="57">
        <v>0</v>
      </c>
      <c r="F33" s="57">
        <v>0</v>
      </c>
      <c r="G33" s="57">
        <v>0</v>
      </c>
      <c r="H33" s="57">
        <v>187.577578651</v>
      </c>
      <c r="I33" s="57">
        <v>389.220430245</v>
      </c>
      <c r="J33" s="57">
        <v>0</v>
      </c>
      <c r="K33" s="57">
        <v>136.76144701</v>
      </c>
      <c r="L33" s="57">
        <v>937.3462315</v>
      </c>
      <c r="M33" s="57">
        <v>0</v>
      </c>
      <c r="N33" s="57">
        <v>0</v>
      </c>
      <c r="O33" s="57">
        <v>0</v>
      </c>
      <c r="P33" s="57">
        <v>0</v>
      </c>
      <c r="Q33" s="57">
        <v>0</v>
      </c>
      <c r="R33" s="57">
        <v>108.621336985</v>
      </c>
      <c r="S33" s="57">
        <v>10.282849874</v>
      </c>
      <c r="T33" s="57">
        <v>0</v>
      </c>
      <c r="U33" s="57">
        <v>0</v>
      </c>
      <c r="V33" s="57">
        <v>47.999922307</v>
      </c>
      <c r="W33" s="57">
        <v>0</v>
      </c>
      <c r="X33" s="57">
        <v>0</v>
      </c>
      <c r="Y33" s="57">
        <v>0</v>
      </c>
      <c r="Z33" s="57">
        <v>0</v>
      </c>
      <c r="AA33" s="57">
        <v>0.003284132</v>
      </c>
      <c r="AB33" s="57">
        <v>42.025333509</v>
      </c>
      <c r="AC33" s="57">
        <v>1.826994952</v>
      </c>
      <c r="AD33" s="57">
        <v>0</v>
      </c>
      <c r="AE33" s="57">
        <v>0</v>
      </c>
      <c r="AF33" s="57">
        <v>58.165071881</v>
      </c>
      <c r="AG33" s="57">
        <v>0</v>
      </c>
      <c r="AH33" s="57">
        <v>0</v>
      </c>
      <c r="AI33" s="57">
        <v>0</v>
      </c>
      <c r="AJ33" s="57">
        <v>0</v>
      </c>
      <c r="AK33" s="57">
        <v>0</v>
      </c>
      <c r="AL33" s="57">
        <v>19.354300258</v>
      </c>
      <c r="AM33" s="57">
        <v>0.402105006</v>
      </c>
      <c r="AN33" s="57">
        <v>0</v>
      </c>
      <c r="AO33" s="57">
        <v>0</v>
      </c>
      <c r="AP33" s="57">
        <v>8.621299587</v>
      </c>
      <c r="AQ33" s="57">
        <v>0</v>
      </c>
      <c r="AR33" s="57">
        <v>8.5E-08</v>
      </c>
      <c r="AS33" s="57">
        <v>0</v>
      </c>
      <c r="AT33" s="57">
        <v>0</v>
      </c>
      <c r="AU33" s="57">
        <v>0</v>
      </c>
      <c r="AV33" s="57">
        <v>171.872997716</v>
      </c>
      <c r="AW33" s="57">
        <v>152.929855323</v>
      </c>
      <c r="AX33" s="57">
        <v>0</v>
      </c>
      <c r="AY33" s="57">
        <v>0</v>
      </c>
      <c r="AZ33" s="57">
        <v>838.792202574</v>
      </c>
      <c r="BA33" s="57">
        <v>0</v>
      </c>
      <c r="BB33" s="57">
        <v>0</v>
      </c>
      <c r="BC33" s="57">
        <v>0</v>
      </c>
      <c r="BD33" s="57">
        <v>0</v>
      </c>
      <c r="BE33" s="57">
        <v>0</v>
      </c>
      <c r="BF33" s="57">
        <v>34.36248704</v>
      </c>
      <c r="BG33" s="57">
        <v>23.792046964</v>
      </c>
      <c r="BH33" s="57">
        <v>0</v>
      </c>
      <c r="BI33" s="57">
        <v>0</v>
      </c>
      <c r="BJ33" s="57">
        <v>31.160887421</v>
      </c>
      <c r="BK33" s="57">
        <v>3201.121685712</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0.003022692</v>
      </c>
      <c r="E34" s="42">
        <f t="shared" si="8"/>
        <v>0</v>
      </c>
      <c r="F34" s="42">
        <f t="shared" si="8"/>
        <v>0</v>
      </c>
      <c r="G34" s="42">
        <f t="shared" si="8"/>
        <v>0</v>
      </c>
      <c r="H34" s="42">
        <f t="shared" si="8"/>
        <v>190.06247680500002</v>
      </c>
      <c r="I34" s="42">
        <f t="shared" si="8"/>
        <v>389.89616404099996</v>
      </c>
      <c r="J34" s="42">
        <f t="shared" si="8"/>
        <v>0</v>
      </c>
      <c r="K34" s="42">
        <f t="shared" si="8"/>
        <v>136.76144701</v>
      </c>
      <c r="L34" s="42">
        <f t="shared" si="8"/>
        <v>950.6968155960001</v>
      </c>
      <c r="M34" s="42">
        <f t="shared" si="8"/>
        <v>0</v>
      </c>
      <c r="N34" s="42">
        <f t="shared" si="8"/>
        <v>0</v>
      </c>
      <c r="O34" s="42">
        <f t="shared" si="8"/>
        <v>0</v>
      </c>
      <c r="P34" s="42">
        <f t="shared" si="8"/>
        <v>0</v>
      </c>
      <c r="Q34" s="42">
        <f t="shared" si="8"/>
        <v>0</v>
      </c>
      <c r="R34" s="42">
        <f t="shared" si="8"/>
        <v>109.957024614</v>
      </c>
      <c r="S34" s="42">
        <f t="shared" si="8"/>
        <v>10.285718566</v>
      </c>
      <c r="T34" s="42">
        <f t="shared" si="8"/>
        <v>0</v>
      </c>
      <c r="U34" s="42">
        <f t="shared" si="8"/>
        <v>0</v>
      </c>
      <c r="V34" s="42">
        <f t="shared" si="8"/>
        <v>49.469716354999996</v>
      </c>
      <c r="W34" s="42">
        <f t="shared" si="8"/>
        <v>0</v>
      </c>
      <c r="X34" s="42">
        <f t="shared" si="8"/>
        <v>0</v>
      </c>
      <c r="Y34" s="42">
        <f t="shared" si="8"/>
        <v>0</v>
      </c>
      <c r="Z34" s="42">
        <f t="shared" si="8"/>
        <v>0</v>
      </c>
      <c r="AA34" s="42">
        <f t="shared" si="8"/>
        <v>0.003284132</v>
      </c>
      <c r="AB34" s="42">
        <f t="shared" si="8"/>
        <v>45.828370495</v>
      </c>
      <c r="AC34" s="42">
        <f t="shared" si="8"/>
        <v>5.009247261</v>
      </c>
      <c r="AD34" s="42">
        <f t="shared" si="8"/>
        <v>0</v>
      </c>
      <c r="AE34" s="42">
        <f t="shared" si="8"/>
        <v>0</v>
      </c>
      <c r="AF34" s="42">
        <f t="shared" si="8"/>
        <v>72.467664436</v>
      </c>
      <c r="AG34" s="42">
        <f t="shared" si="8"/>
        <v>0</v>
      </c>
      <c r="AH34" s="42">
        <f t="shared" si="8"/>
        <v>0</v>
      </c>
      <c r="AI34" s="42">
        <f t="shared" si="8"/>
        <v>0</v>
      </c>
      <c r="AJ34" s="42">
        <f t="shared" si="8"/>
        <v>0</v>
      </c>
      <c r="AK34" s="42">
        <f t="shared" si="8"/>
        <v>0</v>
      </c>
      <c r="AL34" s="42">
        <f t="shared" si="8"/>
        <v>20.650683258999997</v>
      </c>
      <c r="AM34" s="42">
        <f t="shared" si="8"/>
        <v>0.483892116</v>
      </c>
      <c r="AN34" s="42">
        <f t="shared" si="8"/>
        <v>0</v>
      </c>
      <c r="AO34" s="42">
        <f t="shared" si="8"/>
        <v>0</v>
      </c>
      <c r="AP34" s="42">
        <f t="shared" si="8"/>
        <v>10.042105453</v>
      </c>
      <c r="AQ34" s="42">
        <f t="shared" si="8"/>
        <v>0</v>
      </c>
      <c r="AR34" s="42">
        <f t="shared" si="8"/>
        <v>8.5E-08</v>
      </c>
      <c r="AS34" s="42">
        <f t="shared" si="8"/>
        <v>0</v>
      </c>
      <c r="AT34" s="42">
        <f t="shared" si="8"/>
        <v>0</v>
      </c>
      <c r="AU34" s="42">
        <f t="shared" si="8"/>
        <v>0</v>
      </c>
      <c r="AV34" s="42">
        <f t="shared" si="8"/>
        <v>177.19557403399997</v>
      </c>
      <c r="AW34" s="42">
        <f t="shared" si="8"/>
        <v>156.03084343</v>
      </c>
      <c r="AX34" s="42">
        <f t="shared" si="8"/>
        <v>0</v>
      </c>
      <c r="AY34" s="42">
        <f t="shared" si="8"/>
        <v>0</v>
      </c>
      <c r="AZ34" s="42">
        <f t="shared" si="8"/>
        <v>885.741223257</v>
      </c>
      <c r="BA34" s="42">
        <f t="shared" si="8"/>
        <v>0</v>
      </c>
      <c r="BB34" s="42">
        <f t="shared" si="8"/>
        <v>0</v>
      </c>
      <c r="BC34" s="42">
        <f t="shared" si="8"/>
        <v>0</v>
      </c>
      <c r="BD34" s="42">
        <f t="shared" si="8"/>
        <v>0</v>
      </c>
      <c r="BE34" s="42">
        <f t="shared" si="8"/>
        <v>0</v>
      </c>
      <c r="BF34" s="42">
        <f t="shared" si="8"/>
        <v>35.662406993999994</v>
      </c>
      <c r="BG34" s="42">
        <f t="shared" si="8"/>
        <v>23.797636662000002</v>
      </c>
      <c r="BH34" s="42">
        <f t="shared" si="8"/>
        <v>0</v>
      </c>
      <c r="BI34" s="42">
        <f t="shared" si="8"/>
        <v>0</v>
      </c>
      <c r="BJ34" s="42">
        <f t="shared" si="8"/>
        <v>33.1771447</v>
      </c>
      <c r="BK34" s="42">
        <f t="shared" si="8"/>
        <v>3303.222461993</v>
      </c>
    </row>
    <row r="35" spans="1:63" ht="12.75">
      <c r="A35" s="10"/>
      <c r="B35" s="2" t="s">
        <v>44</v>
      </c>
      <c r="C35" s="42">
        <f aca="true" t="shared" si="9" ref="C35:AH35">C30+C34</f>
        <v>0</v>
      </c>
      <c r="D35" s="42">
        <f t="shared" si="9"/>
        <v>0.003022692</v>
      </c>
      <c r="E35" s="42">
        <f t="shared" si="9"/>
        <v>0</v>
      </c>
      <c r="F35" s="42">
        <f t="shared" si="9"/>
        <v>0</v>
      </c>
      <c r="G35" s="17">
        <f t="shared" si="9"/>
        <v>0</v>
      </c>
      <c r="H35" s="43">
        <f t="shared" si="9"/>
        <v>190.06247680500002</v>
      </c>
      <c r="I35" s="42">
        <f t="shared" si="9"/>
        <v>389.89616404099996</v>
      </c>
      <c r="J35" s="42">
        <f t="shared" si="9"/>
        <v>0</v>
      </c>
      <c r="K35" s="42">
        <f t="shared" si="9"/>
        <v>136.76144701</v>
      </c>
      <c r="L35" s="56">
        <f t="shared" si="9"/>
        <v>950.6968155960001</v>
      </c>
      <c r="M35" s="42">
        <f t="shared" si="9"/>
        <v>0</v>
      </c>
      <c r="N35" s="42">
        <f t="shared" si="9"/>
        <v>0</v>
      </c>
      <c r="O35" s="42">
        <f t="shared" si="9"/>
        <v>0</v>
      </c>
      <c r="P35" s="42">
        <f t="shared" si="9"/>
        <v>0</v>
      </c>
      <c r="Q35" s="42">
        <f t="shared" si="9"/>
        <v>0</v>
      </c>
      <c r="R35" s="42">
        <f t="shared" si="9"/>
        <v>109.957024614</v>
      </c>
      <c r="S35" s="42">
        <f t="shared" si="9"/>
        <v>10.285718566</v>
      </c>
      <c r="T35" s="42">
        <f t="shared" si="9"/>
        <v>0</v>
      </c>
      <c r="U35" s="42">
        <f t="shared" si="9"/>
        <v>0</v>
      </c>
      <c r="V35" s="56">
        <f t="shared" si="9"/>
        <v>49.469716354999996</v>
      </c>
      <c r="W35" s="42">
        <f t="shared" si="9"/>
        <v>0</v>
      </c>
      <c r="X35" s="42">
        <f t="shared" si="9"/>
        <v>0</v>
      </c>
      <c r="Y35" s="42">
        <f t="shared" si="9"/>
        <v>0</v>
      </c>
      <c r="Z35" s="42">
        <f t="shared" si="9"/>
        <v>0</v>
      </c>
      <c r="AA35" s="42">
        <f t="shared" si="9"/>
        <v>0.003284132</v>
      </c>
      <c r="AB35" s="42">
        <f t="shared" si="9"/>
        <v>45.828370495</v>
      </c>
      <c r="AC35" s="42">
        <f t="shared" si="9"/>
        <v>5.009247261</v>
      </c>
      <c r="AD35" s="42">
        <f t="shared" si="9"/>
        <v>0</v>
      </c>
      <c r="AE35" s="42">
        <f t="shared" si="9"/>
        <v>0</v>
      </c>
      <c r="AF35" s="56">
        <f t="shared" si="9"/>
        <v>72.467664436</v>
      </c>
      <c r="AG35" s="42">
        <f t="shared" si="9"/>
        <v>0</v>
      </c>
      <c r="AH35" s="42">
        <f t="shared" si="9"/>
        <v>0</v>
      </c>
      <c r="AI35" s="42">
        <f aca="true" t="shared" si="10" ref="AI35:BK35">AI30+AI34</f>
        <v>0</v>
      </c>
      <c r="AJ35" s="42">
        <f t="shared" si="10"/>
        <v>0</v>
      </c>
      <c r="AK35" s="42">
        <f t="shared" si="10"/>
        <v>0</v>
      </c>
      <c r="AL35" s="42">
        <f t="shared" si="10"/>
        <v>20.650683258999997</v>
      </c>
      <c r="AM35" s="42">
        <f t="shared" si="10"/>
        <v>0.483892116</v>
      </c>
      <c r="AN35" s="42">
        <f t="shared" si="10"/>
        <v>0</v>
      </c>
      <c r="AO35" s="42">
        <f t="shared" si="10"/>
        <v>0</v>
      </c>
      <c r="AP35" s="56">
        <f t="shared" si="10"/>
        <v>10.042105453</v>
      </c>
      <c r="AQ35" s="42">
        <f t="shared" si="10"/>
        <v>0</v>
      </c>
      <c r="AR35" s="42">
        <f t="shared" si="10"/>
        <v>8.5E-08</v>
      </c>
      <c r="AS35" s="42">
        <f t="shared" si="10"/>
        <v>0</v>
      </c>
      <c r="AT35" s="42">
        <f t="shared" si="10"/>
        <v>0</v>
      </c>
      <c r="AU35" s="42">
        <f t="shared" si="10"/>
        <v>0</v>
      </c>
      <c r="AV35" s="42">
        <f t="shared" si="10"/>
        <v>177.19557403399997</v>
      </c>
      <c r="AW35" s="42">
        <f t="shared" si="10"/>
        <v>156.03084343</v>
      </c>
      <c r="AX35" s="42">
        <f t="shared" si="10"/>
        <v>0</v>
      </c>
      <c r="AY35" s="42">
        <f t="shared" si="10"/>
        <v>0</v>
      </c>
      <c r="AZ35" s="56">
        <f t="shared" si="10"/>
        <v>885.741223257</v>
      </c>
      <c r="BA35" s="42">
        <f t="shared" si="10"/>
        <v>0</v>
      </c>
      <c r="BB35" s="42">
        <f t="shared" si="10"/>
        <v>0</v>
      </c>
      <c r="BC35" s="42">
        <f t="shared" si="10"/>
        <v>0</v>
      </c>
      <c r="BD35" s="42">
        <f t="shared" si="10"/>
        <v>0</v>
      </c>
      <c r="BE35" s="42">
        <f t="shared" si="10"/>
        <v>0</v>
      </c>
      <c r="BF35" s="42">
        <f t="shared" si="10"/>
        <v>35.662406993999994</v>
      </c>
      <c r="BG35" s="42">
        <f t="shared" si="10"/>
        <v>23.797636662000002</v>
      </c>
      <c r="BH35" s="42">
        <f t="shared" si="10"/>
        <v>0</v>
      </c>
      <c r="BI35" s="42">
        <f t="shared" si="10"/>
        <v>0</v>
      </c>
      <c r="BJ35" s="56">
        <f t="shared" si="10"/>
        <v>33.1771447</v>
      </c>
      <c r="BK35" s="17">
        <f t="shared" si="10"/>
        <v>3303.222461993</v>
      </c>
    </row>
    <row r="36" spans="1:63" ht="12.75">
      <c r="A36" s="10"/>
      <c r="B36" s="40"/>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60"/>
    </row>
    <row r="37" spans="1:63" ht="12.75">
      <c r="A37" s="10" t="s">
        <v>15</v>
      </c>
      <c r="B37" s="1" t="s">
        <v>8</v>
      </c>
      <c r="C37" s="58"/>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60"/>
    </row>
    <row r="38" spans="1:63" ht="12.75">
      <c r="A38" s="10" t="s">
        <v>36</v>
      </c>
      <c r="B38" s="40" t="s">
        <v>16</v>
      </c>
      <c r="C38" s="58"/>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60"/>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56">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56">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56">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56">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56">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56">
        <f t="shared" si="11"/>
        <v>0</v>
      </c>
      <c r="BK40" s="17">
        <f t="shared" si="11"/>
        <v>0</v>
      </c>
    </row>
    <row r="41" spans="1:63" ht="12.75">
      <c r="A41" s="10"/>
      <c r="B41" s="40"/>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60"/>
    </row>
    <row r="42" spans="1:63" ht="12.75">
      <c r="A42" s="10" t="s">
        <v>4</v>
      </c>
      <c r="B42" s="1" t="s">
        <v>9</v>
      </c>
      <c r="C42" s="58"/>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60"/>
    </row>
    <row r="43" spans="1:63" ht="12.75">
      <c r="A43" s="10" t="s">
        <v>36</v>
      </c>
      <c r="B43" s="40" t="s">
        <v>17</v>
      </c>
      <c r="C43" s="58"/>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60"/>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56">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56">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56">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56">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56">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56">
        <f t="shared" si="12"/>
        <v>0</v>
      </c>
      <c r="BK45" s="17">
        <f t="shared" si="12"/>
        <v>0</v>
      </c>
    </row>
    <row r="46" spans="1:63" ht="12.75">
      <c r="A46" s="10" t="s">
        <v>37</v>
      </c>
      <c r="B46" s="40" t="s">
        <v>18</v>
      </c>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60"/>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56">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56">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56">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56">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56">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56">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56">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56">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56">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56">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56">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56">
        <f t="shared" si="15"/>
        <v>0</v>
      </c>
      <c r="BK49" s="17">
        <f t="shared" si="15"/>
        <v>0</v>
      </c>
    </row>
    <row r="50" spans="1:63" ht="12.75">
      <c r="A50" s="10"/>
      <c r="B50" s="40"/>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60"/>
    </row>
    <row r="51" spans="1:63" ht="12.75">
      <c r="A51" s="10" t="s">
        <v>19</v>
      </c>
      <c r="B51" s="1" t="s">
        <v>20</v>
      </c>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60"/>
    </row>
    <row r="52" spans="1:63" ht="12.75">
      <c r="A52" s="10" t="s">
        <v>36</v>
      </c>
      <c r="B52" s="40" t="s">
        <v>21</v>
      </c>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60"/>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56">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56">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56">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56">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56">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56">
        <f t="shared" si="16"/>
        <v>0</v>
      </c>
      <c r="BK54" s="17">
        <f t="shared" si="16"/>
        <v>0</v>
      </c>
    </row>
    <row r="55" spans="1:63" ht="12.75">
      <c r="A55" s="10"/>
      <c r="B55" s="5"/>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60"/>
    </row>
    <row r="56" spans="1:63" ht="12.75">
      <c r="A56" s="10"/>
      <c r="B56" s="6" t="s">
        <v>53</v>
      </c>
      <c r="C56" s="42">
        <f aca="true" t="shared" si="17" ref="C56:AH56">C25+C35+C40+C49+C54</f>
        <v>0</v>
      </c>
      <c r="D56" s="42">
        <f t="shared" si="17"/>
        <v>854.446147051</v>
      </c>
      <c r="E56" s="42">
        <f t="shared" si="17"/>
        <v>0</v>
      </c>
      <c r="F56" s="42">
        <f t="shared" si="17"/>
        <v>0</v>
      </c>
      <c r="G56" s="42">
        <f t="shared" si="17"/>
        <v>0</v>
      </c>
      <c r="H56" s="42">
        <f t="shared" si="17"/>
        <v>192.344163616</v>
      </c>
      <c r="I56" s="42">
        <f t="shared" si="17"/>
        <v>473.458233534</v>
      </c>
      <c r="J56" s="42">
        <f t="shared" si="17"/>
        <v>0</v>
      </c>
      <c r="K56" s="42">
        <f t="shared" si="17"/>
        <v>136.76144701</v>
      </c>
      <c r="L56" s="42">
        <f t="shared" si="17"/>
        <v>1089.646713585</v>
      </c>
      <c r="M56" s="42">
        <f t="shared" si="17"/>
        <v>0</v>
      </c>
      <c r="N56" s="42">
        <f t="shared" si="17"/>
        <v>0</v>
      </c>
      <c r="O56" s="42">
        <f t="shared" si="17"/>
        <v>0</v>
      </c>
      <c r="P56" s="42">
        <f t="shared" si="17"/>
        <v>0</v>
      </c>
      <c r="Q56" s="42">
        <f t="shared" si="17"/>
        <v>0</v>
      </c>
      <c r="R56" s="42">
        <f t="shared" si="17"/>
        <v>110.811257905</v>
      </c>
      <c r="S56" s="42">
        <f t="shared" si="17"/>
        <v>23.886763024</v>
      </c>
      <c r="T56" s="42">
        <f t="shared" si="17"/>
        <v>0</v>
      </c>
      <c r="U56" s="42">
        <f t="shared" si="17"/>
        <v>0</v>
      </c>
      <c r="V56" s="42">
        <f t="shared" si="17"/>
        <v>50.148456603999996</v>
      </c>
      <c r="W56" s="42">
        <f t="shared" si="17"/>
        <v>0</v>
      </c>
      <c r="X56" s="42">
        <f t="shared" si="17"/>
        <v>0</v>
      </c>
      <c r="Y56" s="42">
        <f t="shared" si="17"/>
        <v>0</v>
      </c>
      <c r="Z56" s="42">
        <f t="shared" si="17"/>
        <v>0</v>
      </c>
      <c r="AA56" s="42">
        <f t="shared" si="17"/>
        <v>0.003284132</v>
      </c>
      <c r="AB56" s="42">
        <f t="shared" si="17"/>
        <v>47.789808378000004</v>
      </c>
      <c r="AC56" s="42">
        <f t="shared" si="17"/>
        <v>5.214303682</v>
      </c>
      <c r="AD56" s="42">
        <f t="shared" si="17"/>
        <v>0</v>
      </c>
      <c r="AE56" s="42">
        <f t="shared" si="17"/>
        <v>0</v>
      </c>
      <c r="AF56" s="42">
        <f t="shared" si="17"/>
        <v>77.40962814400001</v>
      </c>
      <c r="AG56" s="42">
        <f t="shared" si="17"/>
        <v>0</v>
      </c>
      <c r="AH56" s="42">
        <f t="shared" si="17"/>
        <v>0</v>
      </c>
      <c r="AI56" s="42">
        <f aca="true" t="shared" si="18" ref="AI56:BK56">AI25+AI35+AI40+AI49+AI54</f>
        <v>0</v>
      </c>
      <c r="AJ56" s="42">
        <f t="shared" si="18"/>
        <v>0</v>
      </c>
      <c r="AK56" s="42">
        <f t="shared" si="18"/>
        <v>0</v>
      </c>
      <c r="AL56" s="42">
        <f t="shared" si="18"/>
        <v>21.364381097</v>
      </c>
      <c r="AM56" s="42">
        <f t="shared" si="18"/>
        <v>0.485697557</v>
      </c>
      <c r="AN56" s="42">
        <f t="shared" si="18"/>
        <v>0</v>
      </c>
      <c r="AO56" s="42">
        <f t="shared" si="18"/>
        <v>0</v>
      </c>
      <c r="AP56" s="42">
        <f t="shared" si="18"/>
        <v>10.248994827999999</v>
      </c>
      <c r="AQ56" s="42">
        <f t="shared" si="18"/>
        <v>0</v>
      </c>
      <c r="AR56" s="42">
        <f t="shared" si="18"/>
        <v>0.001341856</v>
      </c>
      <c r="AS56" s="42">
        <f t="shared" si="18"/>
        <v>0</v>
      </c>
      <c r="AT56" s="42">
        <f t="shared" si="18"/>
        <v>0</v>
      </c>
      <c r="AU56" s="42">
        <f t="shared" si="18"/>
        <v>0</v>
      </c>
      <c r="AV56" s="42">
        <f t="shared" si="18"/>
        <v>179.61954764899997</v>
      </c>
      <c r="AW56" s="42">
        <f t="shared" si="18"/>
        <v>321.791322147</v>
      </c>
      <c r="AX56" s="42">
        <f t="shared" si="18"/>
        <v>0</v>
      </c>
      <c r="AY56" s="42">
        <f t="shared" si="18"/>
        <v>0</v>
      </c>
      <c r="AZ56" s="42">
        <f t="shared" si="18"/>
        <v>1084.265790679</v>
      </c>
      <c r="BA56" s="42">
        <f t="shared" si="18"/>
        <v>0</v>
      </c>
      <c r="BB56" s="42">
        <f t="shared" si="18"/>
        <v>0</v>
      </c>
      <c r="BC56" s="42">
        <f t="shared" si="18"/>
        <v>0</v>
      </c>
      <c r="BD56" s="42">
        <f t="shared" si="18"/>
        <v>0</v>
      </c>
      <c r="BE56" s="42">
        <f t="shared" si="18"/>
        <v>0</v>
      </c>
      <c r="BF56" s="42">
        <f t="shared" si="18"/>
        <v>38.61888122799999</v>
      </c>
      <c r="BG56" s="42">
        <f t="shared" si="18"/>
        <v>26.129043387000003</v>
      </c>
      <c r="BH56" s="42">
        <f t="shared" si="18"/>
        <v>0</v>
      </c>
      <c r="BI56" s="42">
        <f t="shared" si="18"/>
        <v>0</v>
      </c>
      <c r="BJ56" s="42">
        <f t="shared" si="18"/>
        <v>42.39050776</v>
      </c>
      <c r="BK56" s="17">
        <f t="shared" si="18"/>
        <v>4786.835714852999</v>
      </c>
    </row>
    <row r="57" spans="1:63" ht="12.75">
      <c r="A57" s="10"/>
      <c r="B57" s="6"/>
      <c r="C57" s="77"/>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60"/>
    </row>
    <row r="58" spans="1:63" ht="12.75">
      <c r="A58" s="10" t="s">
        <v>5</v>
      </c>
      <c r="B58" s="45" t="s">
        <v>23</v>
      </c>
      <c r="C58" s="77"/>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60"/>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6">
        <f>SUM(C59)</f>
        <v>0</v>
      </c>
      <c r="D60" s="47">
        <f aca="true" t="shared" si="19" ref="D60:BK60">SUM(D59)</f>
        <v>0</v>
      </c>
      <c r="E60" s="47">
        <f t="shared" si="19"/>
        <v>0</v>
      </c>
      <c r="F60" s="47">
        <f t="shared" si="19"/>
        <v>0</v>
      </c>
      <c r="G60" s="48">
        <f t="shared" si="19"/>
        <v>0</v>
      </c>
      <c r="H60" s="49">
        <f t="shared" si="19"/>
        <v>0</v>
      </c>
      <c r="I60" s="47">
        <f t="shared" si="19"/>
        <v>0</v>
      </c>
      <c r="J60" s="47">
        <f t="shared" si="19"/>
        <v>0</v>
      </c>
      <c r="K60" s="47">
        <f t="shared" si="19"/>
        <v>0</v>
      </c>
      <c r="L60" s="50">
        <f t="shared" si="19"/>
        <v>0</v>
      </c>
      <c r="M60" s="46">
        <f t="shared" si="19"/>
        <v>0</v>
      </c>
      <c r="N60" s="47">
        <f t="shared" si="19"/>
        <v>0</v>
      </c>
      <c r="O60" s="47">
        <f t="shared" si="19"/>
        <v>0</v>
      </c>
      <c r="P60" s="47">
        <f t="shared" si="19"/>
        <v>0</v>
      </c>
      <c r="Q60" s="47">
        <f t="shared" si="19"/>
        <v>0</v>
      </c>
      <c r="R60" s="47">
        <f t="shared" si="19"/>
        <v>0</v>
      </c>
      <c r="S60" s="47">
        <f t="shared" si="19"/>
        <v>0</v>
      </c>
      <c r="T60" s="47">
        <f t="shared" si="19"/>
        <v>0</v>
      </c>
      <c r="U60" s="47">
        <f t="shared" si="19"/>
        <v>0</v>
      </c>
      <c r="V60" s="50">
        <f t="shared" si="19"/>
        <v>0</v>
      </c>
      <c r="W60" s="46">
        <f t="shared" si="19"/>
        <v>0</v>
      </c>
      <c r="X60" s="47">
        <f t="shared" si="19"/>
        <v>0</v>
      </c>
      <c r="Y60" s="47">
        <f t="shared" si="19"/>
        <v>0</v>
      </c>
      <c r="Z60" s="47">
        <f t="shared" si="19"/>
        <v>0</v>
      </c>
      <c r="AA60" s="47">
        <f t="shared" si="19"/>
        <v>0</v>
      </c>
      <c r="AB60" s="47">
        <f t="shared" si="19"/>
        <v>0</v>
      </c>
      <c r="AC60" s="47">
        <f t="shared" si="19"/>
        <v>0</v>
      </c>
      <c r="AD60" s="47">
        <f t="shared" si="19"/>
        <v>0</v>
      </c>
      <c r="AE60" s="47">
        <f t="shared" si="19"/>
        <v>0</v>
      </c>
      <c r="AF60" s="50">
        <f t="shared" si="19"/>
        <v>0</v>
      </c>
      <c r="AG60" s="46">
        <f t="shared" si="19"/>
        <v>0</v>
      </c>
      <c r="AH60" s="47">
        <f t="shared" si="19"/>
        <v>0</v>
      </c>
      <c r="AI60" s="47">
        <f t="shared" si="19"/>
        <v>0</v>
      </c>
      <c r="AJ60" s="47">
        <f t="shared" si="19"/>
        <v>0</v>
      </c>
      <c r="AK60" s="47">
        <f t="shared" si="19"/>
        <v>0</v>
      </c>
      <c r="AL60" s="47">
        <f t="shared" si="19"/>
        <v>0</v>
      </c>
      <c r="AM60" s="47">
        <f t="shared" si="19"/>
        <v>0</v>
      </c>
      <c r="AN60" s="47">
        <f t="shared" si="19"/>
        <v>0</v>
      </c>
      <c r="AO60" s="47">
        <f t="shared" si="19"/>
        <v>0</v>
      </c>
      <c r="AP60" s="50">
        <f t="shared" si="19"/>
        <v>0</v>
      </c>
      <c r="AQ60" s="46">
        <f t="shared" si="19"/>
        <v>0</v>
      </c>
      <c r="AR60" s="47">
        <f t="shared" si="19"/>
        <v>0</v>
      </c>
      <c r="AS60" s="47">
        <f t="shared" si="19"/>
        <v>0</v>
      </c>
      <c r="AT60" s="47">
        <f t="shared" si="19"/>
        <v>0</v>
      </c>
      <c r="AU60" s="47">
        <f t="shared" si="19"/>
        <v>0</v>
      </c>
      <c r="AV60" s="47">
        <f t="shared" si="19"/>
        <v>0</v>
      </c>
      <c r="AW60" s="47">
        <f t="shared" si="19"/>
        <v>0</v>
      </c>
      <c r="AX60" s="47">
        <f t="shared" si="19"/>
        <v>0</v>
      </c>
      <c r="AY60" s="47">
        <f t="shared" si="19"/>
        <v>0</v>
      </c>
      <c r="AZ60" s="50">
        <f t="shared" si="19"/>
        <v>0</v>
      </c>
      <c r="BA60" s="46">
        <f t="shared" si="19"/>
        <v>0</v>
      </c>
      <c r="BB60" s="47">
        <f t="shared" si="19"/>
        <v>0</v>
      </c>
      <c r="BC60" s="47">
        <f t="shared" si="19"/>
        <v>0</v>
      </c>
      <c r="BD60" s="47">
        <f t="shared" si="19"/>
        <v>0</v>
      </c>
      <c r="BE60" s="47">
        <f t="shared" si="19"/>
        <v>0</v>
      </c>
      <c r="BF60" s="47">
        <f t="shared" si="19"/>
        <v>0</v>
      </c>
      <c r="BG60" s="47">
        <f t="shared" si="19"/>
        <v>0</v>
      </c>
      <c r="BH60" s="47">
        <f t="shared" si="19"/>
        <v>0</v>
      </c>
      <c r="BI60" s="47">
        <f t="shared" si="19"/>
        <v>0</v>
      </c>
      <c r="BJ60" s="50">
        <f t="shared" si="19"/>
        <v>0</v>
      </c>
      <c r="BK60" s="51">
        <f t="shared" si="19"/>
        <v>0</v>
      </c>
    </row>
    <row r="61" spans="1:63" ht="12.75">
      <c r="A61" s="13"/>
      <c r="B61" s="8"/>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row>
    <row r="62" spans="1:63" ht="12.75">
      <c r="A62" s="13"/>
      <c r="B62" s="8"/>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row>
    <row r="63" spans="1:63" ht="12.75">
      <c r="A63" s="13"/>
      <c r="B63" s="8"/>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row>
    <row r="64" spans="1:63" ht="12.75">
      <c r="A64" s="13"/>
      <c r="B64" s="8"/>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row>
    <row r="65" spans="1:63" ht="12.75">
      <c r="A65" s="13"/>
      <c r="B65" s="8"/>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row>
    <row r="66" spans="1:63" ht="12.75">
      <c r="A66" s="13"/>
      <c r="B66" s="8"/>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64" t="s">
        <v>70</v>
      </c>
      <c r="C71" s="64"/>
      <c r="D71" s="64"/>
      <c r="E71" s="64"/>
      <c r="L71" s="4" t="s">
        <v>52</v>
      </c>
    </row>
    <row r="72" spans="2:12" ht="12.75">
      <c r="B72" s="64" t="s">
        <v>71</v>
      </c>
      <c r="C72" s="64"/>
      <c r="D72" s="64"/>
      <c r="E72" s="64"/>
      <c r="L72" s="4" t="s">
        <v>54</v>
      </c>
    </row>
    <row r="73" spans="2:12" ht="12.75">
      <c r="B73" s="4"/>
      <c r="L73" s="4" t="s">
        <v>30</v>
      </c>
    </row>
    <row r="76" spans="1:63" ht="14.25">
      <c r="A76" s="53"/>
      <c r="B76" s="15" t="s">
        <v>57</v>
      </c>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row>
    <row r="77" spans="1:63" ht="14.25">
      <c r="A77" s="54">
        <v>1</v>
      </c>
      <c r="B77" s="9" t="s">
        <v>67</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63" ht="14.25">
      <c r="A78" s="54">
        <v>2</v>
      </c>
      <c r="B78" s="9" t="s">
        <v>58</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63" ht="14.25">
      <c r="A79" s="54">
        <v>3</v>
      </c>
      <c r="B79" s="9" t="s">
        <v>59</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ht="14.25">
      <c r="A80" s="54">
        <v>4</v>
      </c>
      <c r="B80" s="9" t="s">
        <v>60</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ht="14.25">
      <c r="A81" s="54">
        <v>5</v>
      </c>
      <c r="B81" s="9" t="s">
        <v>61</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ht="14.25">
      <c r="A82" s="54">
        <v>6</v>
      </c>
      <c r="B82" s="9" t="s">
        <v>62</v>
      </c>
      <c r="C82" s="53"/>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ht="14.25">
      <c r="A83" s="54">
        <v>7</v>
      </c>
      <c r="B83" s="9" t="s">
        <v>68</v>
      </c>
      <c r="C83" s="53"/>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sheetData>
  <sheetProtection/>
  <mergeCells count="51">
    <mergeCell ref="AQ2:BJ2"/>
    <mergeCell ref="AQ4:AU4"/>
    <mergeCell ref="BK2:BK5"/>
    <mergeCell ref="W3:AF3"/>
    <mergeCell ref="R4:V4"/>
    <mergeCell ref="AG3:AP3"/>
    <mergeCell ref="A1:A5"/>
    <mergeCell ref="B1:B5"/>
    <mergeCell ref="C1:BK1"/>
    <mergeCell ref="C2:V2"/>
    <mergeCell ref="W2:AP2"/>
    <mergeCell ref="C52:BK52"/>
    <mergeCell ref="AG4:AK4"/>
    <mergeCell ref="BA4:BE4"/>
    <mergeCell ref="C31:BK31"/>
    <mergeCell ref="C4:G4"/>
    <mergeCell ref="H4:L4"/>
    <mergeCell ref="C22:BK22"/>
    <mergeCell ref="C27:BK27"/>
    <mergeCell ref="C26:BK26"/>
    <mergeCell ref="AV4:AZ4"/>
    <mergeCell ref="AB4:AF4"/>
    <mergeCell ref="C28:BK28"/>
    <mergeCell ref="W4:AA4"/>
    <mergeCell ref="C57:BK57"/>
    <mergeCell ref="C58:BK58"/>
    <mergeCell ref="C43:BK43"/>
    <mergeCell ref="C36:BK36"/>
    <mergeCell ref="C41:BK41"/>
    <mergeCell ref="C50:BK50"/>
    <mergeCell ref="C46:BK46"/>
    <mergeCell ref="C16:BK16"/>
    <mergeCell ref="C38:BK38"/>
    <mergeCell ref="BA3:BJ3"/>
    <mergeCell ref="BF4:BJ4"/>
    <mergeCell ref="AL4:AP4"/>
    <mergeCell ref="AQ3:AZ3"/>
    <mergeCell ref="C10:BK10"/>
    <mergeCell ref="C13:BK13"/>
    <mergeCell ref="C3:L3"/>
    <mergeCell ref="M3:V3"/>
    <mergeCell ref="C55:BK55"/>
    <mergeCell ref="M4:Q4"/>
    <mergeCell ref="B72:E72"/>
    <mergeCell ref="C37:BK37"/>
    <mergeCell ref="B71:E71"/>
    <mergeCell ref="C6:BK6"/>
    <mergeCell ref="C7:BK7"/>
    <mergeCell ref="C42:BK42"/>
    <mergeCell ref="C51:BK51"/>
    <mergeCell ref="C19:BK19"/>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C10" sqref="C10"/>
    </sheetView>
  </sheetViews>
  <sheetFormatPr defaultColWidth="9.140625" defaultRowHeight="12.75"/>
  <cols>
    <col min="1" max="1" width="6.7109375" style="0" bestFit="1" customWidth="1"/>
    <col min="2" max="2" width="33.8515625" style="0" customWidth="1"/>
    <col min="3" max="3" width="19.00390625" style="0" customWidth="1"/>
    <col min="4" max="4" width="19.8515625" style="0" customWidth="1"/>
    <col min="5" max="5" width="22.28125" style="0" customWidth="1"/>
    <col min="6" max="6" width="16.28125" style="0" customWidth="1"/>
    <col min="7" max="7" width="17.00390625" style="0" customWidth="1"/>
    <col min="8" max="8" width="16.28125" style="0" customWidth="1"/>
    <col min="9" max="9" width="18.28125" style="0" customWidth="1"/>
    <col min="10" max="10" width="17.7109375" style="0" customWidth="1"/>
  </cols>
  <sheetData>
    <row r="1" spans="1:10" ht="12.75">
      <c r="A1" s="96" t="s">
        <v>74</v>
      </c>
      <c r="B1" s="95"/>
      <c r="C1" s="95"/>
      <c r="D1" s="95"/>
      <c r="E1" s="95"/>
      <c r="F1" s="95"/>
      <c r="G1" s="95"/>
      <c r="H1" s="95"/>
      <c r="I1" s="95"/>
      <c r="J1" s="94"/>
    </row>
    <row r="2" spans="1:10" ht="12.75">
      <c r="A2" s="96" t="s">
        <v>75</v>
      </c>
      <c r="B2" s="95"/>
      <c r="C2" s="95"/>
      <c r="D2" s="95"/>
      <c r="E2" s="95"/>
      <c r="F2" s="95"/>
      <c r="G2" s="95"/>
      <c r="H2" s="95"/>
      <c r="I2" s="95"/>
      <c r="J2" s="94"/>
    </row>
    <row r="3" spans="1:10" ht="90">
      <c r="A3" s="97" t="s">
        <v>35</v>
      </c>
      <c r="B3" s="101" t="s">
        <v>76</v>
      </c>
      <c r="C3" s="101" t="s">
        <v>77</v>
      </c>
      <c r="D3" s="101" t="s">
        <v>78</v>
      </c>
      <c r="E3" s="101" t="s">
        <v>7</v>
      </c>
      <c r="F3" s="101" t="s">
        <v>8</v>
      </c>
      <c r="G3" s="101" t="s">
        <v>20</v>
      </c>
      <c r="H3" s="101" t="s">
        <v>79</v>
      </c>
      <c r="I3" s="101" t="s">
        <v>80</v>
      </c>
      <c r="J3" s="101" t="s">
        <v>81</v>
      </c>
    </row>
    <row r="4" spans="1:10" ht="12.75">
      <c r="A4" s="98">
        <v>1</v>
      </c>
      <c r="B4" s="99" t="s">
        <v>82</v>
      </c>
      <c r="C4" s="103">
        <v>0</v>
      </c>
      <c r="D4" s="103">
        <v>0</v>
      </c>
      <c r="E4" s="103">
        <v>0.159314581</v>
      </c>
      <c r="F4" s="102">
        <v>0</v>
      </c>
      <c r="G4" s="102">
        <v>0</v>
      </c>
      <c r="H4" s="102">
        <v>0</v>
      </c>
      <c r="I4" s="102">
        <v>0</v>
      </c>
      <c r="J4" s="102">
        <v>0</v>
      </c>
    </row>
    <row r="5" spans="1:10" ht="12.75">
      <c r="A5" s="98">
        <v>2</v>
      </c>
      <c r="B5" s="100" t="s">
        <v>83</v>
      </c>
      <c r="C5" s="103">
        <v>0.572727927</v>
      </c>
      <c r="D5" s="103">
        <v>0.345629446</v>
      </c>
      <c r="E5" s="103">
        <v>49.800561983</v>
      </c>
      <c r="F5" s="102">
        <v>0</v>
      </c>
      <c r="G5" s="102">
        <v>0</v>
      </c>
      <c r="H5" s="102">
        <v>0</v>
      </c>
      <c r="I5" s="102">
        <v>0</v>
      </c>
      <c r="J5" s="102">
        <v>0</v>
      </c>
    </row>
    <row r="6" spans="1:10" ht="12.75">
      <c r="A6" s="98">
        <v>3</v>
      </c>
      <c r="B6" s="99" t="s">
        <v>84</v>
      </c>
      <c r="C6" s="103">
        <v>0.000302148</v>
      </c>
      <c r="D6" s="103">
        <v>0</v>
      </c>
      <c r="E6" s="103">
        <v>0.264903888</v>
      </c>
      <c r="F6" s="102">
        <v>0</v>
      </c>
      <c r="G6" s="102">
        <v>0</v>
      </c>
      <c r="H6" s="102">
        <v>0</v>
      </c>
      <c r="I6" s="102">
        <v>0</v>
      </c>
      <c r="J6" s="102">
        <v>0</v>
      </c>
    </row>
    <row r="7" spans="1:10" ht="12.75">
      <c r="A7" s="98">
        <v>4</v>
      </c>
      <c r="B7" s="100" t="s">
        <v>85</v>
      </c>
      <c r="C7" s="103">
        <v>0</v>
      </c>
      <c r="D7" s="103">
        <v>0.419485386</v>
      </c>
      <c r="E7" s="103">
        <v>4.220628809</v>
      </c>
      <c r="F7" s="102">
        <v>0</v>
      </c>
      <c r="G7" s="102">
        <v>0</v>
      </c>
      <c r="H7" s="102">
        <v>0</v>
      </c>
      <c r="I7" s="102">
        <v>0</v>
      </c>
      <c r="J7" s="102">
        <v>0</v>
      </c>
    </row>
    <row r="8" spans="1:10" ht="12.75">
      <c r="A8" s="98">
        <v>5</v>
      </c>
      <c r="B8" s="100" t="s">
        <v>86</v>
      </c>
      <c r="C8" s="103">
        <v>0.109816786</v>
      </c>
      <c r="D8" s="103">
        <v>0.1140076</v>
      </c>
      <c r="E8" s="103">
        <v>10.228376994</v>
      </c>
      <c r="F8" s="102">
        <v>0</v>
      </c>
      <c r="G8" s="102">
        <v>0</v>
      </c>
      <c r="H8" s="102">
        <v>0</v>
      </c>
      <c r="I8" s="102">
        <v>0</v>
      </c>
      <c r="J8" s="102">
        <v>0</v>
      </c>
    </row>
    <row r="9" spans="1:10" ht="12.75">
      <c r="A9" s="98">
        <v>6</v>
      </c>
      <c r="B9" s="100" t="s">
        <v>87</v>
      </c>
      <c r="C9" s="103">
        <v>0.103683121</v>
      </c>
      <c r="D9" s="103">
        <v>2.196623273</v>
      </c>
      <c r="E9" s="103">
        <v>7.139677125</v>
      </c>
      <c r="F9" s="102">
        <v>0</v>
      </c>
      <c r="G9" s="102">
        <v>0</v>
      </c>
      <c r="H9" s="102">
        <v>0</v>
      </c>
      <c r="I9" s="102">
        <v>0</v>
      </c>
      <c r="J9" s="102">
        <v>0</v>
      </c>
    </row>
    <row r="10" spans="1:10" ht="12.75">
      <c r="A10" s="98">
        <v>7</v>
      </c>
      <c r="B10" s="100" t="s">
        <v>88</v>
      </c>
      <c r="C10" s="103">
        <v>0.005452483</v>
      </c>
      <c r="D10" s="103">
        <v>0.040712442</v>
      </c>
      <c r="E10" s="103">
        <v>6.563097324</v>
      </c>
      <c r="F10" s="102">
        <v>0</v>
      </c>
      <c r="G10" s="102">
        <v>0</v>
      </c>
      <c r="H10" s="102">
        <v>0</v>
      </c>
      <c r="I10" s="102">
        <v>0</v>
      </c>
      <c r="J10" s="102">
        <v>0</v>
      </c>
    </row>
    <row r="11" spans="1:10" ht="12.75">
      <c r="A11" s="98">
        <v>8</v>
      </c>
      <c r="B11" s="99" t="s">
        <v>89</v>
      </c>
      <c r="C11" s="103">
        <v>0</v>
      </c>
      <c r="D11" s="103">
        <v>0.001809449</v>
      </c>
      <c r="E11" s="103">
        <v>0.293691816</v>
      </c>
      <c r="F11" s="102">
        <v>0</v>
      </c>
      <c r="G11" s="102">
        <v>0</v>
      </c>
      <c r="H11" s="102">
        <v>0</v>
      </c>
      <c r="I11" s="102">
        <v>0</v>
      </c>
      <c r="J11" s="102">
        <v>0</v>
      </c>
    </row>
    <row r="12" spans="1:10" ht="12.75">
      <c r="A12" s="98">
        <v>9</v>
      </c>
      <c r="B12" s="99" t="s">
        <v>90</v>
      </c>
      <c r="C12" s="103">
        <v>0</v>
      </c>
      <c r="D12" s="103">
        <v>0</v>
      </c>
      <c r="E12" s="103">
        <v>0.334920737</v>
      </c>
      <c r="F12" s="102">
        <v>0</v>
      </c>
      <c r="G12" s="102">
        <v>0</v>
      </c>
      <c r="H12" s="102">
        <v>0</v>
      </c>
      <c r="I12" s="102">
        <v>0</v>
      </c>
      <c r="J12" s="102">
        <v>0</v>
      </c>
    </row>
    <row r="13" spans="1:10" ht="12.75">
      <c r="A13" s="98">
        <v>10</v>
      </c>
      <c r="B13" s="100" t="s">
        <v>91</v>
      </c>
      <c r="C13" s="103">
        <v>0.345426549</v>
      </c>
      <c r="D13" s="103">
        <v>4.506251917</v>
      </c>
      <c r="E13" s="103">
        <v>19.752344047</v>
      </c>
      <c r="F13" s="102">
        <v>0</v>
      </c>
      <c r="G13" s="102">
        <v>0</v>
      </c>
      <c r="H13" s="102">
        <v>0</v>
      </c>
      <c r="I13" s="102">
        <v>0</v>
      </c>
      <c r="J13" s="102">
        <v>0</v>
      </c>
    </row>
    <row r="14" spans="1:10" ht="12.75">
      <c r="A14" s="98">
        <v>11</v>
      </c>
      <c r="B14" s="100" t="s">
        <v>92</v>
      </c>
      <c r="C14" s="103">
        <v>2.023694551</v>
      </c>
      <c r="D14" s="103">
        <v>12.661847043</v>
      </c>
      <c r="E14" s="103">
        <v>176.221009748</v>
      </c>
      <c r="F14" s="102">
        <v>0</v>
      </c>
      <c r="G14" s="102">
        <v>0</v>
      </c>
      <c r="H14" s="102">
        <v>0</v>
      </c>
      <c r="I14" s="102">
        <v>0</v>
      </c>
      <c r="J14" s="102">
        <v>0</v>
      </c>
    </row>
    <row r="15" spans="1:10" ht="12.75">
      <c r="A15" s="98">
        <v>12</v>
      </c>
      <c r="B15" s="100" t="s">
        <v>93</v>
      </c>
      <c r="C15" s="103">
        <v>3.498492597</v>
      </c>
      <c r="D15" s="103">
        <v>4.003667538</v>
      </c>
      <c r="E15" s="103">
        <v>91.480067379</v>
      </c>
      <c r="F15" s="102">
        <v>0</v>
      </c>
      <c r="G15" s="102">
        <v>0</v>
      </c>
      <c r="H15" s="102">
        <v>0</v>
      </c>
      <c r="I15" s="102">
        <v>0</v>
      </c>
      <c r="J15" s="102">
        <v>0</v>
      </c>
    </row>
    <row r="16" spans="1:10" ht="12.75">
      <c r="A16" s="98">
        <v>13</v>
      </c>
      <c r="B16" s="100" t="s">
        <v>94</v>
      </c>
      <c r="C16" s="103">
        <v>0.296289095</v>
      </c>
      <c r="D16" s="103">
        <v>0</v>
      </c>
      <c r="E16" s="103">
        <v>3.176779629</v>
      </c>
      <c r="F16" s="102">
        <v>0</v>
      </c>
      <c r="G16" s="102">
        <v>0</v>
      </c>
      <c r="H16" s="102">
        <v>0</v>
      </c>
      <c r="I16" s="102">
        <v>0</v>
      </c>
      <c r="J16" s="102">
        <v>0</v>
      </c>
    </row>
    <row r="17" spans="1:10" ht="12.75">
      <c r="A17" s="98">
        <v>14</v>
      </c>
      <c r="B17" s="100" t="s">
        <v>95</v>
      </c>
      <c r="C17" s="103">
        <v>0.018244078</v>
      </c>
      <c r="D17" s="103">
        <v>0</v>
      </c>
      <c r="E17" s="103">
        <v>1.691033494</v>
      </c>
      <c r="F17" s="102">
        <v>0</v>
      </c>
      <c r="G17" s="102">
        <v>0</v>
      </c>
      <c r="H17" s="102">
        <v>0</v>
      </c>
      <c r="I17" s="102">
        <v>0</v>
      </c>
      <c r="J17" s="102">
        <v>0</v>
      </c>
    </row>
    <row r="18" spans="1:10" ht="12.75">
      <c r="A18" s="98">
        <v>15</v>
      </c>
      <c r="B18" s="100" t="s">
        <v>96</v>
      </c>
      <c r="C18" s="103">
        <v>0.6858452</v>
      </c>
      <c r="D18" s="103">
        <v>0.192180218</v>
      </c>
      <c r="E18" s="103">
        <v>9.930302424</v>
      </c>
      <c r="F18" s="102">
        <v>0</v>
      </c>
      <c r="G18" s="102">
        <v>0</v>
      </c>
      <c r="H18" s="102">
        <v>0</v>
      </c>
      <c r="I18" s="102">
        <v>0</v>
      </c>
      <c r="J18" s="102">
        <v>0</v>
      </c>
    </row>
    <row r="19" spans="1:10" ht="12.75">
      <c r="A19" s="98">
        <v>16</v>
      </c>
      <c r="B19" s="100" t="s">
        <v>97</v>
      </c>
      <c r="C19" s="103">
        <v>6.443480506</v>
      </c>
      <c r="D19" s="103">
        <v>61.270259247</v>
      </c>
      <c r="E19" s="103">
        <v>277.147363065</v>
      </c>
      <c r="F19" s="102">
        <v>0</v>
      </c>
      <c r="G19" s="102">
        <v>0</v>
      </c>
      <c r="H19" s="102">
        <v>0</v>
      </c>
      <c r="I19" s="102">
        <v>0</v>
      </c>
      <c r="J19" s="102">
        <v>0</v>
      </c>
    </row>
    <row r="20" spans="1:10" ht="12.75">
      <c r="A20" s="98">
        <v>17</v>
      </c>
      <c r="B20" s="100" t="s">
        <v>98</v>
      </c>
      <c r="C20" s="103">
        <v>1.056246885</v>
      </c>
      <c r="D20" s="103">
        <v>0.059962651</v>
      </c>
      <c r="E20" s="103">
        <v>16.754304091</v>
      </c>
      <c r="F20" s="102">
        <v>0</v>
      </c>
      <c r="G20" s="102">
        <v>0</v>
      </c>
      <c r="H20" s="102">
        <v>0</v>
      </c>
      <c r="I20" s="102">
        <v>0</v>
      </c>
      <c r="J20" s="102">
        <v>0</v>
      </c>
    </row>
    <row r="21" spans="1:10" ht="12.75">
      <c r="A21" s="98">
        <v>18</v>
      </c>
      <c r="B21" s="99" t="s">
        <v>99</v>
      </c>
      <c r="C21" s="103">
        <v>0</v>
      </c>
      <c r="D21" s="103">
        <v>0</v>
      </c>
      <c r="E21" s="103">
        <v>0.050753368</v>
      </c>
      <c r="F21" s="102">
        <v>0</v>
      </c>
      <c r="G21" s="102">
        <v>0</v>
      </c>
      <c r="H21" s="102">
        <v>0</v>
      </c>
      <c r="I21" s="102">
        <v>0</v>
      </c>
      <c r="J21" s="102">
        <v>0</v>
      </c>
    </row>
    <row r="22" spans="1:10" ht="12.75">
      <c r="A22" s="98">
        <v>19</v>
      </c>
      <c r="B22" s="100" t="s">
        <v>100</v>
      </c>
      <c r="C22" s="103">
        <v>4.359202346</v>
      </c>
      <c r="D22" s="103">
        <v>1.640323372</v>
      </c>
      <c r="E22" s="103">
        <v>47.655340466</v>
      </c>
      <c r="F22" s="102">
        <v>0</v>
      </c>
      <c r="G22" s="102">
        <v>0</v>
      </c>
      <c r="H22" s="102">
        <v>0</v>
      </c>
      <c r="I22" s="102">
        <v>0</v>
      </c>
      <c r="J22" s="102">
        <v>0</v>
      </c>
    </row>
    <row r="23" spans="1:10" ht="12.75">
      <c r="A23" s="98">
        <v>20</v>
      </c>
      <c r="B23" s="100" t="s">
        <v>101</v>
      </c>
      <c r="C23" s="103">
        <v>882.908183924</v>
      </c>
      <c r="D23" s="103">
        <v>199.777982229</v>
      </c>
      <c r="E23" s="103">
        <v>1267.156847721</v>
      </c>
      <c r="F23" s="102">
        <v>0</v>
      </c>
      <c r="G23" s="102">
        <v>0</v>
      </c>
      <c r="H23" s="102">
        <v>0</v>
      </c>
      <c r="I23" s="102">
        <v>0</v>
      </c>
      <c r="J23" s="102">
        <v>0</v>
      </c>
    </row>
    <row r="24" spans="1:10" ht="12.75">
      <c r="A24" s="98">
        <v>21</v>
      </c>
      <c r="B24" s="99" t="s">
        <v>102</v>
      </c>
      <c r="C24" s="103">
        <v>0</v>
      </c>
      <c r="D24" s="103">
        <v>0.009128486</v>
      </c>
      <c r="E24" s="103">
        <v>0.165478157</v>
      </c>
      <c r="F24" s="102">
        <v>0</v>
      </c>
      <c r="G24" s="102">
        <v>0</v>
      </c>
      <c r="H24" s="102">
        <v>0</v>
      </c>
      <c r="I24" s="102">
        <v>0</v>
      </c>
      <c r="J24" s="102">
        <v>0</v>
      </c>
    </row>
    <row r="25" spans="1:10" ht="12.75">
      <c r="A25" s="98">
        <v>22</v>
      </c>
      <c r="B25" s="100" t="s">
        <v>103</v>
      </c>
      <c r="C25" s="103">
        <v>0.001185367</v>
      </c>
      <c r="D25" s="103">
        <v>0.010803081</v>
      </c>
      <c r="E25" s="103">
        <v>0.2017365</v>
      </c>
      <c r="F25" s="102">
        <v>0</v>
      </c>
      <c r="G25" s="102">
        <v>0</v>
      </c>
      <c r="H25" s="102">
        <v>0</v>
      </c>
      <c r="I25" s="102">
        <v>0</v>
      </c>
      <c r="J25" s="102">
        <v>0</v>
      </c>
    </row>
    <row r="26" spans="1:10" ht="12.75">
      <c r="A26" s="98">
        <v>23</v>
      </c>
      <c r="B26" s="99" t="s">
        <v>104</v>
      </c>
      <c r="C26" s="103">
        <v>0</v>
      </c>
      <c r="D26" s="103">
        <v>0</v>
      </c>
      <c r="E26" s="103">
        <v>0.193059457</v>
      </c>
      <c r="F26" s="102">
        <v>0</v>
      </c>
      <c r="G26" s="102">
        <v>0</v>
      </c>
      <c r="H26" s="102">
        <v>0</v>
      </c>
      <c r="I26" s="102">
        <v>0</v>
      </c>
      <c r="J26" s="102">
        <v>0</v>
      </c>
    </row>
    <row r="27" spans="1:10" ht="12.75">
      <c r="A27" s="98">
        <v>24</v>
      </c>
      <c r="B27" s="99" t="s">
        <v>105</v>
      </c>
      <c r="C27" s="103">
        <v>0</v>
      </c>
      <c r="D27" s="103">
        <v>0</v>
      </c>
      <c r="E27" s="103">
        <v>0.398683214</v>
      </c>
      <c r="F27" s="102">
        <v>0</v>
      </c>
      <c r="G27" s="102">
        <v>0</v>
      </c>
      <c r="H27" s="102">
        <v>0</v>
      </c>
      <c r="I27" s="102">
        <v>0</v>
      </c>
      <c r="J27" s="102">
        <v>0</v>
      </c>
    </row>
    <row r="28" spans="1:10" ht="12.75">
      <c r="A28" s="98">
        <v>25</v>
      </c>
      <c r="B28" s="100" t="s">
        <v>106</v>
      </c>
      <c r="C28" s="103">
        <v>10.390946021</v>
      </c>
      <c r="D28" s="103">
        <v>102.767996331</v>
      </c>
      <c r="E28" s="103">
        <v>256.087352889</v>
      </c>
      <c r="F28" s="102">
        <v>0</v>
      </c>
      <c r="G28" s="102">
        <v>0</v>
      </c>
      <c r="H28" s="102">
        <v>0</v>
      </c>
      <c r="I28" s="102">
        <v>0</v>
      </c>
      <c r="J28" s="102">
        <v>0</v>
      </c>
    </row>
    <row r="29" spans="1:10" ht="12.75">
      <c r="A29" s="98">
        <v>26</v>
      </c>
      <c r="B29" s="100" t="s">
        <v>107</v>
      </c>
      <c r="C29" s="103">
        <v>0.039834063</v>
      </c>
      <c r="D29" s="103">
        <v>0.052453697</v>
      </c>
      <c r="E29" s="103">
        <v>10.50118389</v>
      </c>
      <c r="F29" s="102">
        <v>0</v>
      </c>
      <c r="G29" s="102">
        <v>0</v>
      </c>
      <c r="H29" s="102">
        <v>0</v>
      </c>
      <c r="I29" s="102">
        <v>0</v>
      </c>
      <c r="J29" s="102">
        <v>0</v>
      </c>
    </row>
    <row r="30" spans="1:10" ht="12.75">
      <c r="A30" s="98">
        <v>27</v>
      </c>
      <c r="B30" s="100" t="s">
        <v>14</v>
      </c>
      <c r="C30" s="103">
        <v>6.604439163</v>
      </c>
      <c r="D30" s="103">
        <v>21.038304786</v>
      </c>
      <c r="E30" s="103">
        <v>503.327782516</v>
      </c>
      <c r="F30" s="102">
        <v>0</v>
      </c>
      <c r="G30" s="102">
        <v>0</v>
      </c>
      <c r="H30" s="102">
        <v>0</v>
      </c>
      <c r="I30" s="102">
        <v>0</v>
      </c>
      <c r="J30" s="102">
        <v>0</v>
      </c>
    </row>
    <row r="31" spans="1:10" ht="12.75">
      <c r="A31" s="98">
        <v>28</v>
      </c>
      <c r="B31" s="100" t="s">
        <v>108</v>
      </c>
      <c r="C31" s="103">
        <v>0</v>
      </c>
      <c r="D31" s="103">
        <v>0</v>
      </c>
      <c r="E31" s="103">
        <v>0.626624475</v>
      </c>
      <c r="F31" s="102">
        <v>0</v>
      </c>
      <c r="G31" s="102">
        <v>0</v>
      </c>
      <c r="H31" s="102">
        <v>0</v>
      </c>
      <c r="I31" s="102">
        <v>0</v>
      </c>
      <c r="J31" s="102">
        <v>0</v>
      </c>
    </row>
    <row r="32" spans="1:10" ht="12.75">
      <c r="A32" s="98">
        <v>29</v>
      </c>
      <c r="B32" s="100" t="s">
        <v>109</v>
      </c>
      <c r="C32" s="103">
        <v>0.933077023</v>
      </c>
      <c r="D32" s="103">
        <v>0.580896958</v>
      </c>
      <c r="E32" s="103">
        <v>23.943403636</v>
      </c>
      <c r="F32" s="102">
        <v>0</v>
      </c>
      <c r="G32" s="102">
        <v>0</v>
      </c>
      <c r="H32" s="102">
        <v>0</v>
      </c>
      <c r="I32" s="102">
        <v>0</v>
      </c>
      <c r="J32" s="102">
        <v>0</v>
      </c>
    </row>
    <row r="33" spans="1:10" ht="12.75">
      <c r="A33" s="98">
        <v>30</v>
      </c>
      <c r="B33" s="100" t="s">
        <v>110</v>
      </c>
      <c r="C33" s="103">
        <v>0.185623649</v>
      </c>
      <c r="D33" s="103">
        <v>0.221297649</v>
      </c>
      <c r="E33" s="103">
        <v>33.138718064</v>
      </c>
      <c r="F33" s="102">
        <v>0</v>
      </c>
      <c r="G33" s="102">
        <v>0</v>
      </c>
      <c r="H33" s="102">
        <v>0</v>
      </c>
      <c r="I33" s="102">
        <v>0</v>
      </c>
      <c r="J33" s="102">
        <v>0</v>
      </c>
    </row>
    <row r="34" spans="1:10" ht="12.75">
      <c r="A34" s="98">
        <v>31</v>
      </c>
      <c r="B34" s="99" t="s">
        <v>111</v>
      </c>
      <c r="C34" s="103">
        <v>0</v>
      </c>
      <c r="D34" s="103">
        <v>0</v>
      </c>
      <c r="E34" s="103">
        <v>0.117403636</v>
      </c>
      <c r="F34" s="102">
        <v>0</v>
      </c>
      <c r="G34" s="102">
        <v>0</v>
      </c>
      <c r="H34" s="102">
        <v>0</v>
      </c>
      <c r="I34" s="102">
        <v>0</v>
      </c>
      <c r="J34" s="102">
        <v>0</v>
      </c>
    </row>
    <row r="35" spans="1:10" ht="12.75">
      <c r="A35" s="98">
        <v>32</v>
      </c>
      <c r="B35" s="100" t="s">
        <v>112</v>
      </c>
      <c r="C35" s="103">
        <v>4.842337188</v>
      </c>
      <c r="D35" s="103">
        <v>101.521891623</v>
      </c>
      <c r="E35" s="103">
        <v>261.764841289</v>
      </c>
      <c r="F35" s="102">
        <v>0</v>
      </c>
      <c r="G35" s="102">
        <v>0</v>
      </c>
      <c r="H35" s="102">
        <v>0</v>
      </c>
      <c r="I35" s="102">
        <v>0</v>
      </c>
      <c r="J35" s="102">
        <v>0</v>
      </c>
    </row>
    <row r="36" spans="1:10" ht="12.75">
      <c r="A36" s="98">
        <v>33</v>
      </c>
      <c r="B36" s="100" t="s">
        <v>113</v>
      </c>
      <c r="C36" s="103">
        <v>0.923494297</v>
      </c>
      <c r="D36" s="103">
        <v>0.518654328</v>
      </c>
      <c r="E36" s="103">
        <v>36.197035619</v>
      </c>
      <c r="F36" s="102">
        <v>0</v>
      </c>
      <c r="G36" s="102">
        <v>0</v>
      </c>
      <c r="H36" s="102">
        <v>0</v>
      </c>
      <c r="I36" s="102">
        <v>0</v>
      </c>
      <c r="J36" s="102">
        <v>0</v>
      </c>
    </row>
    <row r="37" spans="1:10" ht="12.75">
      <c r="A37" s="98">
        <v>34</v>
      </c>
      <c r="B37" s="100" t="s">
        <v>114</v>
      </c>
      <c r="C37" s="103">
        <v>0</v>
      </c>
      <c r="D37" s="103">
        <v>0</v>
      </c>
      <c r="E37" s="103">
        <v>0.341724804</v>
      </c>
      <c r="F37" s="102">
        <v>0</v>
      </c>
      <c r="G37" s="102">
        <v>0</v>
      </c>
      <c r="H37" s="102">
        <v>0</v>
      </c>
      <c r="I37" s="102">
        <v>0</v>
      </c>
      <c r="J37" s="102">
        <v>0</v>
      </c>
    </row>
    <row r="38" spans="1:10" ht="12.75">
      <c r="A38" s="98">
        <v>35</v>
      </c>
      <c r="B38" s="100" t="s">
        <v>115</v>
      </c>
      <c r="C38" s="103">
        <v>2.680188997</v>
      </c>
      <c r="D38" s="103">
        <v>17.285886022</v>
      </c>
      <c r="E38" s="103">
        <v>93.534924866</v>
      </c>
      <c r="F38" s="102">
        <v>0</v>
      </c>
      <c r="G38" s="102">
        <v>0</v>
      </c>
      <c r="H38" s="102">
        <v>0</v>
      </c>
      <c r="I38" s="102">
        <v>0</v>
      </c>
      <c r="J38" s="102">
        <v>0</v>
      </c>
    </row>
    <row r="39" spans="1:10" ht="12.75">
      <c r="A39" s="98">
        <v>36</v>
      </c>
      <c r="B39" s="100" t="s">
        <v>116</v>
      </c>
      <c r="C39" s="103">
        <v>0.025040928</v>
      </c>
      <c r="D39" s="103">
        <v>0.014153696</v>
      </c>
      <c r="E39" s="103">
        <v>6.62714343</v>
      </c>
      <c r="F39" s="102">
        <v>0</v>
      </c>
      <c r="G39" s="102">
        <v>0</v>
      </c>
      <c r="H39" s="102">
        <v>0</v>
      </c>
      <c r="I39" s="102">
        <v>0</v>
      </c>
      <c r="J39" s="102">
        <v>0</v>
      </c>
    </row>
    <row r="40" spans="1:10" ht="12.75">
      <c r="A40" s="98">
        <v>37</v>
      </c>
      <c r="B40" s="100" t="s">
        <v>117</v>
      </c>
      <c r="C40" s="103">
        <v>2.933053159</v>
      </c>
      <c r="D40" s="103">
        <v>20.374736341</v>
      </c>
      <c r="E40" s="103">
        <v>86.034046862</v>
      </c>
      <c r="F40" s="102">
        <v>0</v>
      </c>
      <c r="G40" s="102">
        <v>0</v>
      </c>
      <c r="H40" s="102">
        <v>0</v>
      </c>
      <c r="I40" s="102">
        <v>0</v>
      </c>
      <c r="J40" s="10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2022-09-09T07:12:55Z</dcterms:modified>
  <cp:category/>
  <cp:version/>
  <cp:contentType/>
  <cp:contentStatus/>
</cp:coreProperties>
</file>