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545" activeTab="0"/>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<sst xmlns="http://schemas.openxmlformats.org/spreadsheetml/2006/main" count="157" uniqueCount="118">
  <si>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</si>
  <si>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</si>
  <si>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</si>
  <si>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</si>
  <si>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</si>
  <si>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</si>
  <si>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</si>
  <si>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</si>
  <si>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</si>
  <si>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</si>
  <si>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</si>
  <si>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</si>
  <si>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</si>
  <si>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</si>
  <si>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</si>
  <si>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</si>
  <si>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</si>
  <si>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</si>
  <si>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</si>
  <si>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</si>
  <si>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</si>
  <si>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</si>
  <si>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</si>
  <si>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</si>
  <si>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</si>
  <si>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</si>
  <si>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</si>
  <si>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</si>
  <si>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</si>
  <si>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</si>
  <si>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</si>
  <si>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</si>
  <si>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</si>
  <si>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</si>
  <si>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</si>
  <si>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</si>
  <si>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</si>
  <si>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</si>
  <si>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</si>
  <si>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</si>
  <si>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</si>
  <si>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</si>
  <si>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</si>
  <si>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</si>
  <si>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</si>
  <si>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</si>
  <si>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</si>
  <si>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</si>
  <si>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</si>
  <si>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</si>
  <si>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</si>
  <si>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</si>
  <si>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</si>
  <si>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</si>
  <si>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</si>
  <si>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</si>
  <si>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</si>
  <si>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</si>
  <si>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</si>
  <si>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</si>
  <si>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</si>
  <si>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</si>
  <si>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</si>
  <si>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</si>
  <si>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</si>
  <si>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</si>
  <si>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</si>
  <si>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</si>
  <si>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</si>
  <si>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</si>
  <si>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</si>
  <si>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</si>
  <si>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</si>
  <si>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31-Jul-2022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</si>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</sst>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0"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1" xfId="0" applyNumberFormat="1" applyFont="1" applyFill="1" applyBorder="1" applyAlignment="1">
      <alignment horizontal="right" readingOrder="1"/>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6" xfId="0" applyNumberFormat="1" applyFont="1" applyFill="1" applyBorder="1" applyAlignment="1">
      <alignment horizontal="right" readingOrder="1"/>
    </xf>
    <xf numFmtId="3" fontId="55" fillId="0" borderId="27" xfId="58" applyNumberFormat="1" applyFont="1" applyFill="1" applyBorder="1" applyAlignment="1">
      <alignment horizontal="center" vertical="center" wrapText="1"/>
      <protection/>
    </xf>
    <xf numFmtId="3" fontId="55" fillId="0" borderId="28" xfId="58" applyNumberFormat="1" applyFont="1" applyFill="1" applyBorder="1" applyAlignment="1">
      <alignment horizontal="center" vertical="center" wrapText="1"/>
      <protection/>
    </xf>
    <xf numFmtId="3" fontId="55" fillId="0" borderId="29" xfId="58" applyNumberFormat="1" applyFont="1" applyFill="1" applyBorder="1" applyAlignment="1">
      <alignment horizontal="center" vertical="center" wrapText="1"/>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49" fontId="55" fillId="0" borderId="36"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37"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7" fillId="0" borderId="40"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2" fontId="53" fillId="0" borderId="26"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43" xfId="0" applyNumberFormat="1" applyFont="1" applyFill="1" applyBorder="1" applyAlignment="1">
      <alignment horizontal="right" readingOrder="1"/>
    </xf>
    <xf numFmtId="2" fontId="51" fillId="0" borderId="26"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43" xfId="0" applyNumberFormat="1" applyFont="1" applyFill="1" applyBorder="1" applyAlignment="1">
      <alignment horizontal="right" readingOrder="1"/>
    </xf>
    <xf numFmtId="2" fontId="53" fillId="0" borderId="18" xfId="0" applyNumberFormat="1" applyFont="1" applyFill="1" applyBorder="1" applyAlignment="1">
      <alignment horizontal="right" readingOrder="1"/>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2" fontId="55" fillId="0" borderId="40"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3" fillId="0" borderId="26" xfId="0" applyFont="1" applyFill="1" applyBorder="1" applyAlignment="1">
      <alignment horizontal="center"/>
    </xf>
    <xf numFmtId="0" fontId="53" fillId="0" borderId="10" xfId="0" applyFont="1" applyFill="1" applyBorder="1" applyAlignment="1">
      <alignment horizontal="center"/>
    </xf>
    <xf numFmtId="0" fontId="53" fillId="0" borderId="43" xfId="0" applyFont="1" applyFill="1" applyBorder="1" applyAlignment="1">
      <alignment horizontal="center"/>
    </xf>
    <xf numFmtId="0" fontId="2" fillId="0" borderId="18" xfId="0" applyFont="1" applyBorder="1" applyAlignment="1">
      <alignment horizontal="center" wrapText="1"/>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xf numFmtId="0" fontId="2" fillId="0" borderId="10" xfId="0" applyFont="1" applyBorder="1" applyAlignment="1">
      <alignment horizontal="center" wrapText="1"/>
    </xf>
    <xf numFmtId="0" fontId="2" fillId="0" borderId="17"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BE6" activePane="bottomRight" state="frozen"/>
      <selection pane="topLeft" activeCell="F20" sqref="F20"/>
      <selection pane="topRight" activeCell="F20" sqref="F20"/>
      <selection pane="bottomLeft" activeCell="F20" sqref="F20"/>
      <selection pane="bottomRight" activeCell="C59" sqref="C59"/>
    </sheetView>
  </sheetViews>
  <sheetFormatPr defaultColWidth="9.140625" defaultRowHeight="12.75"/>
  <cols>
    <col min="1" max="1" width="8.421875" style="39" bestFit="1" customWidth="1"/>
    <col min="2" max="2" width="47.57421875" style="12" customWidth="1"/>
    <col min="3" max="62" width="7.421875" style="12" customWidth="1"/>
    <col min="63" max="63" width="18.57421875" style="12" bestFit="1" customWidth="1"/>
    <col min="64" max="117" width="9.140625" style="12" customWidth="1"/>
    <col min="118" max="16384" width="9.140625" style="39" customWidth="1"/>
  </cols>
  <sheetData>
    <row r="1" spans="1:117" s="22" customFormat="1" ht="18.75" thickBot="1">
      <c r="A1" s="67" t="s">
        <v>35</v>
      </c>
      <c r="B1" s="69" t="s">
        <v>27</v>
      </c>
      <c r="C1" s="71" t="s">
        <v>73</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68"/>
      <c r="B2" s="70"/>
      <c r="C2" s="74" t="s">
        <v>26</v>
      </c>
      <c r="D2" s="75"/>
      <c r="E2" s="75"/>
      <c r="F2" s="75"/>
      <c r="G2" s="75"/>
      <c r="H2" s="75"/>
      <c r="I2" s="75"/>
      <c r="J2" s="75"/>
      <c r="K2" s="75"/>
      <c r="L2" s="75"/>
      <c r="M2" s="75"/>
      <c r="N2" s="75"/>
      <c r="O2" s="75"/>
      <c r="P2" s="75"/>
      <c r="Q2" s="75"/>
      <c r="R2" s="75"/>
      <c r="S2" s="75"/>
      <c r="T2" s="75"/>
      <c r="U2" s="75"/>
      <c r="V2" s="76"/>
      <c r="W2" s="74" t="s">
        <v>24</v>
      </c>
      <c r="X2" s="75"/>
      <c r="Y2" s="75"/>
      <c r="Z2" s="75"/>
      <c r="AA2" s="75"/>
      <c r="AB2" s="75"/>
      <c r="AC2" s="75"/>
      <c r="AD2" s="75"/>
      <c r="AE2" s="75"/>
      <c r="AF2" s="75"/>
      <c r="AG2" s="75"/>
      <c r="AH2" s="75"/>
      <c r="AI2" s="75"/>
      <c r="AJ2" s="75"/>
      <c r="AK2" s="75"/>
      <c r="AL2" s="75"/>
      <c r="AM2" s="75"/>
      <c r="AN2" s="75"/>
      <c r="AO2" s="75"/>
      <c r="AP2" s="76"/>
      <c r="AQ2" s="74" t="s">
        <v>25</v>
      </c>
      <c r="AR2" s="75"/>
      <c r="AS2" s="75"/>
      <c r="AT2" s="75"/>
      <c r="AU2" s="75"/>
      <c r="AV2" s="75"/>
      <c r="AW2" s="75"/>
      <c r="AX2" s="75"/>
      <c r="AY2" s="75"/>
      <c r="AZ2" s="75"/>
      <c r="BA2" s="75"/>
      <c r="BB2" s="75"/>
      <c r="BC2" s="75"/>
      <c r="BD2" s="75"/>
      <c r="BE2" s="75"/>
      <c r="BF2" s="75"/>
      <c r="BG2" s="75"/>
      <c r="BH2" s="75"/>
      <c r="BI2" s="75"/>
      <c r="BJ2" s="76"/>
      <c r="BK2" s="58"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68"/>
      <c r="B3" s="70"/>
      <c r="C3" s="87" t="s">
        <v>63</v>
      </c>
      <c r="D3" s="88"/>
      <c r="E3" s="88"/>
      <c r="F3" s="88"/>
      <c r="G3" s="88"/>
      <c r="H3" s="88"/>
      <c r="I3" s="88"/>
      <c r="J3" s="88"/>
      <c r="K3" s="88"/>
      <c r="L3" s="89"/>
      <c r="M3" s="87" t="s">
        <v>64</v>
      </c>
      <c r="N3" s="88"/>
      <c r="O3" s="88"/>
      <c r="P3" s="88"/>
      <c r="Q3" s="88"/>
      <c r="R3" s="88"/>
      <c r="S3" s="88"/>
      <c r="T3" s="88"/>
      <c r="U3" s="88"/>
      <c r="V3" s="89"/>
      <c r="W3" s="61" t="s">
        <v>63</v>
      </c>
      <c r="X3" s="62"/>
      <c r="Y3" s="62"/>
      <c r="Z3" s="62"/>
      <c r="AA3" s="62"/>
      <c r="AB3" s="62"/>
      <c r="AC3" s="62"/>
      <c r="AD3" s="62"/>
      <c r="AE3" s="62"/>
      <c r="AF3" s="63"/>
      <c r="AG3" s="61" t="s">
        <v>64</v>
      </c>
      <c r="AH3" s="62"/>
      <c r="AI3" s="62"/>
      <c r="AJ3" s="62"/>
      <c r="AK3" s="62"/>
      <c r="AL3" s="62"/>
      <c r="AM3" s="62"/>
      <c r="AN3" s="62"/>
      <c r="AO3" s="62"/>
      <c r="AP3" s="63"/>
      <c r="AQ3" s="87" t="s">
        <v>63</v>
      </c>
      <c r="AR3" s="88"/>
      <c r="AS3" s="88"/>
      <c r="AT3" s="88"/>
      <c r="AU3" s="88"/>
      <c r="AV3" s="88"/>
      <c r="AW3" s="88"/>
      <c r="AX3" s="88"/>
      <c r="AY3" s="88"/>
      <c r="AZ3" s="89"/>
      <c r="BA3" s="87" t="s">
        <v>64</v>
      </c>
      <c r="BB3" s="88"/>
      <c r="BC3" s="88"/>
      <c r="BD3" s="88"/>
      <c r="BE3" s="88"/>
      <c r="BF3" s="88"/>
      <c r="BG3" s="88"/>
      <c r="BH3" s="88"/>
      <c r="BI3" s="88"/>
      <c r="BJ3" s="89"/>
      <c r="BK3" s="59"/>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68"/>
      <c r="B4" s="70"/>
      <c r="C4" s="77" t="s">
        <v>31</v>
      </c>
      <c r="D4" s="78"/>
      <c r="E4" s="78"/>
      <c r="F4" s="78"/>
      <c r="G4" s="79"/>
      <c r="H4" s="64" t="s">
        <v>32</v>
      </c>
      <c r="I4" s="65"/>
      <c r="J4" s="65"/>
      <c r="K4" s="65"/>
      <c r="L4" s="66"/>
      <c r="M4" s="77" t="s">
        <v>31</v>
      </c>
      <c r="N4" s="78"/>
      <c r="O4" s="78"/>
      <c r="P4" s="78"/>
      <c r="Q4" s="79"/>
      <c r="R4" s="64" t="s">
        <v>32</v>
      </c>
      <c r="S4" s="65"/>
      <c r="T4" s="65"/>
      <c r="U4" s="65"/>
      <c r="V4" s="66"/>
      <c r="W4" s="77" t="s">
        <v>31</v>
      </c>
      <c r="X4" s="78"/>
      <c r="Y4" s="78"/>
      <c r="Z4" s="78"/>
      <c r="AA4" s="79"/>
      <c r="AB4" s="64" t="s">
        <v>32</v>
      </c>
      <c r="AC4" s="65"/>
      <c r="AD4" s="65"/>
      <c r="AE4" s="65"/>
      <c r="AF4" s="66"/>
      <c r="AG4" s="77" t="s">
        <v>31</v>
      </c>
      <c r="AH4" s="78"/>
      <c r="AI4" s="78"/>
      <c r="AJ4" s="78"/>
      <c r="AK4" s="79"/>
      <c r="AL4" s="64" t="s">
        <v>32</v>
      </c>
      <c r="AM4" s="65"/>
      <c r="AN4" s="65"/>
      <c r="AO4" s="65"/>
      <c r="AP4" s="66"/>
      <c r="AQ4" s="77" t="s">
        <v>31</v>
      </c>
      <c r="AR4" s="78"/>
      <c r="AS4" s="78"/>
      <c r="AT4" s="78"/>
      <c r="AU4" s="79"/>
      <c r="AV4" s="64" t="s">
        <v>32</v>
      </c>
      <c r="AW4" s="65"/>
      <c r="AX4" s="65"/>
      <c r="AY4" s="65"/>
      <c r="AZ4" s="66"/>
      <c r="BA4" s="77" t="s">
        <v>31</v>
      </c>
      <c r="BB4" s="78"/>
      <c r="BC4" s="78"/>
      <c r="BD4" s="78"/>
      <c r="BE4" s="79"/>
      <c r="BF4" s="64" t="s">
        <v>32</v>
      </c>
      <c r="BG4" s="65"/>
      <c r="BH4" s="65"/>
      <c r="BI4" s="65"/>
      <c r="BJ4" s="66"/>
      <c r="BK4" s="59"/>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68"/>
      <c r="B5" s="70"/>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60"/>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9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3"/>
    </row>
    <row r="7" spans="1:63" ht="12.75">
      <c r="A7" s="10" t="s">
        <v>36</v>
      </c>
      <c r="B7" s="40" t="s">
        <v>11</v>
      </c>
      <c r="C7" s="9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3"/>
    </row>
    <row r="8" spans="1:117" s="19" customFormat="1" ht="12.75">
      <c r="A8" s="18"/>
      <c r="B8" s="11" t="s">
        <v>55</v>
      </c>
      <c r="C8" s="41">
        <v>0</v>
      </c>
      <c r="D8" s="41">
        <v>937.427978004</v>
      </c>
      <c r="E8" s="41">
        <v>0</v>
      </c>
      <c r="F8" s="41">
        <v>0</v>
      </c>
      <c r="G8" s="41">
        <v>0</v>
      </c>
      <c r="H8" s="41">
        <v>1.032840437</v>
      </c>
      <c r="I8" s="41">
        <v>9.01524942</v>
      </c>
      <c r="J8" s="41">
        <v>0</v>
      </c>
      <c r="K8" s="41">
        <v>0</v>
      </c>
      <c r="L8" s="41">
        <v>29.417666345</v>
      </c>
      <c r="M8" s="41">
        <v>0</v>
      </c>
      <c r="N8" s="41">
        <v>0</v>
      </c>
      <c r="O8" s="41">
        <v>0</v>
      </c>
      <c r="P8" s="41">
        <v>0</v>
      </c>
      <c r="Q8" s="41">
        <v>0</v>
      </c>
      <c r="R8" s="41">
        <v>0.205669875</v>
      </c>
      <c r="S8" s="41">
        <v>0</v>
      </c>
      <c r="T8" s="41">
        <v>0</v>
      </c>
      <c r="U8" s="41">
        <v>0</v>
      </c>
      <c r="V8" s="41">
        <v>0.6430759</v>
      </c>
      <c r="W8" s="41">
        <v>0</v>
      </c>
      <c r="X8" s="41">
        <v>0</v>
      </c>
      <c r="Y8" s="41">
        <v>0</v>
      </c>
      <c r="Z8" s="41">
        <v>0</v>
      </c>
      <c r="AA8" s="41">
        <v>0</v>
      </c>
      <c r="AB8" s="41">
        <v>0.52091175</v>
      </c>
      <c r="AC8" s="41">
        <v>0.20420585</v>
      </c>
      <c r="AD8" s="41">
        <v>0</v>
      </c>
      <c r="AE8" s="41">
        <v>0</v>
      </c>
      <c r="AF8" s="41">
        <v>1.341902323</v>
      </c>
      <c r="AG8" s="41">
        <v>0</v>
      </c>
      <c r="AH8" s="41">
        <v>0</v>
      </c>
      <c r="AI8" s="41">
        <v>0</v>
      </c>
      <c r="AJ8" s="41">
        <v>0</v>
      </c>
      <c r="AK8" s="41">
        <v>0</v>
      </c>
      <c r="AL8" s="41">
        <v>0.161421991</v>
      </c>
      <c r="AM8" s="41">
        <v>0</v>
      </c>
      <c r="AN8" s="41">
        <v>0</v>
      </c>
      <c r="AO8" s="41">
        <v>0</v>
      </c>
      <c r="AP8" s="41">
        <v>0.080614335</v>
      </c>
      <c r="AQ8" s="41">
        <v>0</v>
      </c>
      <c r="AR8" s="41">
        <v>0.001336209</v>
      </c>
      <c r="AS8" s="41">
        <v>0</v>
      </c>
      <c r="AT8" s="41">
        <v>0</v>
      </c>
      <c r="AU8" s="41">
        <v>0</v>
      </c>
      <c r="AV8" s="41">
        <v>1.967940198</v>
      </c>
      <c r="AW8" s="41">
        <v>6.849139793</v>
      </c>
      <c r="AX8" s="41">
        <v>0</v>
      </c>
      <c r="AY8" s="41">
        <v>0</v>
      </c>
      <c r="AZ8" s="41">
        <v>29.967456534</v>
      </c>
      <c r="BA8" s="41">
        <v>0</v>
      </c>
      <c r="BB8" s="41">
        <v>0</v>
      </c>
      <c r="BC8" s="41">
        <v>0</v>
      </c>
      <c r="BD8" s="41">
        <v>0</v>
      </c>
      <c r="BE8" s="41">
        <v>0</v>
      </c>
      <c r="BF8" s="41">
        <v>2.922033285</v>
      </c>
      <c r="BG8" s="41">
        <v>0.148570915</v>
      </c>
      <c r="BH8" s="41">
        <v>0</v>
      </c>
      <c r="BI8" s="41">
        <v>0</v>
      </c>
      <c r="BJ8" s="41">
        <v>2.23390466</v>
      </c>
      <c r="BK8" s="17">
        <v>1024.141917824</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937.427978004</v>
      </c>
      <c r="E9" s="42">
        <f t="shared" si="0"/>
        <v>0</v>
      </c>
      <c r="F9" s="42">
        <f t="shared" si="0"/>
        <v>0</v>
      </c>
      <c r="G9" s="42">
        <f t="shared" si="0"/>
        <v>0</v>
      </c>
      <c r="H9" s="42">
        <f t="shared" si="0"/>
        <v>1.032840437</v>
      </c>
      <c r="I9" s="42">
        <f t="shared" si="0"/>
        <v>9.01524942</v>
      </c>
      <c r="J9" s="42">
        <f t="shared" si="0"/>
        <v>0</v>
      </c>
      <c r="K9" s="42">
        <f t="shared" si="0"/>
        <v>0</v>
      </c>
      <c r="L9" s="42">
        <f t="shared" si="0"/>
        <v>29.417666345</v>
      </c>
      <c r="M9" s="42">
        <f t="shared" si="0"/>
        <v>0</v>
      </c>
      <c r="N9" s="42">
        <f t="shared" si="0"/>
        <v>0</v>
      </c>
      <c r="O9" s="42">
        <f t="shared" si="0"/>
        <v>0</v>
      </c>
      <c r="P9" s="42">
        <f t="shared" si="0"/>
        <v>0</v>
      </c>
      <c r="Q9" s="42">
        <f t="shared" si="0"/>
        <v>0</v>
      </c>
      <c r="R9" s="42">
        <f t="shared" si="0"/>
        <v>0.205669875</v>
      </c>
      <c r="S9" s="42">
        <f t="shared" si="0"/>
        <v>0</v>
      </c>
      <c r="T9" s="42">
        <f t="shared" si="0"/>
        <v>0</v>
      </c>
      <c r="U9" s="42">
        <f t="shared" si="0"/>
        <v>0</v>
      </c>
      <c r="V9" s="42">
        <f t="shared" si="0"/>
        <v>0.6430759</v>
      </c>
      <c r="W9" s="42">
        <f t="shared" si="0"/>
        <v>0</v>
      </c>
      <c r="X9" s="42">
        <f t="shared" si="0"/>
        <v>0</v>
      </c>
      <c r="Y9" s="42">
        <f t="shared" si="0"/>
        <v>0</v>
      </c>
      <c r="Z9" s="42">
        <f t="shared" si="0"/>
        <v>0</v>
      </c>
      <c r="AA9" s="42">
        <f t="shared" si="0"/>
        <v>0</v>
      </c>
      <c r="AB9" s="42">
        <f t="shared" si="0"/>
        <v>0.52091175</v>
      </c>
      <c r="AC9" s="42">
        <f t="shared" si="0"/>
        <v>0.20420585</v>
      </c>
      <c r="AD9" s="42">
        <f t="shared" si="0"/>
        <v>0</v>
      </c>
      <c r="AE9" s="42">
        <f t="shared" si="0"/>
        <v>0</v>
      </c>
      <c r="AF9" s="42">
        <f t="shared" si="0"/>
        <v>1.341902323</v>
      </c>
      <c r="AG9" s="42">
        <f t="shared" si="0"/>
        <v>0</v>
      </c>
      <c r="AH9" s="42">
        <f t="shared" si="0"/>
        <v>0</v>
      </c>
      <c r="AI9" s="42">
        <f t="shared" si="0"/>
        <v>0</v>
      </c>
      <c r="AJ9" s="42">
        <f t="shared" si="0"/>
        <v>0</v>
      </c>
      <c r="AK9" s="42">
        <f t="shared" si="0"/>
        <v>0</v>
      </c>
      <c r="AL9" s="42">
        <f t="shared" si="0"/>
        <v>0.161421991</v>
      </c>
      <c r="AM9" s="42">
        <f t="shared" si="0"/>
        <v>0</v>
      </c>
      <c r="AN9" s="42">
        <f t="shared" si="0"/>
        <v>0</v>
      </c>
      <c r="AO9" s="42">
        <f t="shared" si="0"/>
        <v>0</v>
      </c>
      <c r="AP9" s="42">
        <f t="shared" si="0"/>
        <v>0.080614335</v>
      </c>
      <c r="AQ9" s="42">
        <f t="shared" si="0"/>
        <v>0</v>
      </c>
      <c r="AR9" s="42">
        <f t="shared" si="0"/>
        <v>0.001336209</v>
      </c>
      <c r="AS9" s="42">
        <f t="shared" si="0"/>
        <v>0</v>
      </c>
      <c r="AT9" s="42">
        <f t="shared" si="0"/>
        <v>0</v>
      </c>
      <c r="AU9" s="42">
        <f t="shared" si="0"/>
        <v>0</v>
      </c>
      <c r="AV9" s="42">
        <f t="shared" si="0"/>
        <v>1.967940198</v>
      </c>
      <c r="AW9" s="42">
        <f t="shared" si="0"/>
        <v>6.849139793</v>
      </c>
      <c r="AX9" s="42">
        <f t="shared" si="0"/>
        <v>0</v>
      </c>
      <c r="AY9" s="42">
        <f t="shared" si="0"/>
        <v>0</v>
      </c>
      <c r="AZ9" s="42">
        <f t="shared" si="0"/>
        <v>29.967456534</v>
      </c>
      <c r="BA9" s="42">
        <f t="shared" si="0"/>
        <v>0</v>
      </c>
      <c r="BB9" s="42">
        <f t="shared" si="0"/>
        <v>0</v>
      </c>
      <c r="BC9" s="42">
        <f t="shared" si="0"/>
        <v>0</v>
      </c>
      <c r="BD9" s="42">
        <f t="shared" si="0"/>
        <v>0</v>
      </c>
      <c r="BE9" s="42">
        <f t="shared" si="0"/>
        <v>0</v>
      </c>
      <c r="BF9" s="42">
        <f t="shared" si="0"/>
        <v>2.922033285</v>
      </c>
      <c r="BG9" s="42">
        <f t="shared" si="0"/>
        <v>0.148570915</v>
      </c>
      <c r="BH9" s="42">
        <f t="shared" si="0"/>
        <v>0</v>
      </c>
      <c r="BI9" s="42">
        <f t="shared" si="0"/>
        <v>0</v>
      </c>
      <c r="BJ9" s="42">
        <f t="shared" si="0"/>
        <v>2.23390466</v>
      </c>
      <c r="BK9" s="17">
        <f t="shared" si="0"/>
        <v>1024.141917824</v>
      </c>
    </row>
    <row r="10" spans="1:63" ht="12.75">
      <c r="A10" s="10" t="s">
        <v>37</v>
      </c>
      <c r="B10" s="40" t="s">
        <v>3</v>
      </c>
      <c r="C10" s="80"/>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2"/>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57">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57">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57">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57">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57">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57">
        <f t="shared" si="1"/>
        <v>0</v>
      </c>
      <c r="BK12" s="17">
        <f t="shared" si="1"/>
        <v>0</v>
      </c>
    </row>
    <row r="13" spans="1:63" ht="12.75">
      <c r="A13" s="10" t="s">
        <v>38</v>
      </c>
      <c r="B13" s="40" t="s">
        <v>10</v>
      </c>
      <c r="C13" s="80"/>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2"/>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57">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57">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57">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57">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57">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57">
        <f t="shared" si="2"/>
        <v>0</v>
      </c>
      <c r="BK15" s="17">
        <f t="shared" si="2"/>
        <v>0</v>
      </c>
    </row>
    <row r="16" spans="1:63" ht="12.75">
      <c r="A16" s="10" t="s">
        <v>39</v>
      </c>
      <c r="B16" s="40" t="s">
        <v>12</v>
      </c>
      <c r="C16" s="80"/>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2"/>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57">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57">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57">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57">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57">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57">
        <f t="shared" si="3"/>
        <v>0</v>
      </c>
      <c r="BK18" s="17">
        <f t="shared" si="3"/>
        <v>0</v>
      </c>
    </row>
    <row r="19" spans="1:63" ht="12.75">
      <c r="A19" s="10" t="s">
        <v>41</v>
      </c>
      <c r="B19" s="40" t="s">
        <v>51</v>
      </c>
      <c r="C19" s="80"/>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2"/>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57">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57">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57">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57">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57">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57">
        <f t="shared" si="4"/>
        <v>0</v>
      </c>
      <c r="BK21" s="17">
        <f t="shared" si="4"/>
        <v>0</v>
      </c>
    </row>
    <row r="22" spans="1:63" ht="12.75">
      <c r="A22" s="10" t="s">
        <v>42</v>
      </c>
      <c r="B22" s="40" t="s">
        <v>13</v>
      </c>
      <c r="C22" s="80"/>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2"/>
    </row>
    <row r="23" spans="1:117" s="19" customFormat="1" ht="12.75">
      <c r="A23" s="18"/>
      <c r="B23" s="44" t="s">
        <v>56</v>
      </c>
      <c r="C23" s="45">
        <v>0</v>
      </c>
      <c r="D23" s="41">
        <v>10.770690936</v>
      </c>
      <c r="E23" s="41">
        <v>0</v>
      </c>
      <c r="F23" s="41">
        <v>0</v>
      </c>
      <c r="G23" s="41">
        <v>0</v>
      </c>
      <c r="H23" s="41">
        <v>1.160502778</v>
      </c>
      <c r="I23" s="41">
        <v>75.022159207</v>
      </c>
      <c r="J23" s="41">
        <v>0</v>
      </c>
      <c r="K23" s="41">
        <v>0</v>
      </c>
      <c r="L23" s="41">
        <v>108.333336819</v>
      </c>
      <c r="M23" s="41">
        <v>0</v>
      </c>
      <c r="N23" s="41">
        <v>0</v>
      </c>
      <c r="O23" s="41">
        <v>0</v>
      </c>
      <c r="P23" s="41">
        <v>0</v>
      </c>
      <c r="Q23" s="41">
        <v>0</v>
      </c>
      <c r="R23" s="41">
        <v>0.625823302</v>
      </c>
      <c r="S23" s="41">
        <v>13.473864544</v>
      </c>
      <c r="T23" s="41">
        <v>0</v>
      </c>
      <c r="U23" s="41">
        <v>0</v>
      </c>
      <c r="V23" s="41">
        <v>0.420191158</v>
      </c>
      <c r="W23" s="41">
        <v>0</v>
      </c>
      <c r="X23" s="41">
        <v>0</v>
      </c>
      <c r="Y23" s="41">
        <v>0</v>
      </c>
      <c r="Z23" s="41">
        <v>0</v>
      </c>
      <c r="AA23" s="41">
        <v>0</v>
      </c>
      <c r="AB23" s="41">
        <v>1.446664242</v>
      </c>
      <c r="AC23" s="41">
        <v>0</v>
      </c>
      <c r="AD23" s="41">
        <v>0</v>
      </c>
      <c r="AE23" s="41">
        <v>0</v>
      </c>
      <c r="AF23" s="41">
        <v>3.629905439</v>
      </c>
      <c r="AG23" s="41">
        <v>0</v>
      </c>
      <c r="AH23" s="41">
        <v>0</v>
      </c>
      <c r="AI23" s="41">
        <v>0</v>
      </c>
      <c r="AJ23" s="41">
        <v>0</v>
      </c>
      <c r="AK23" s="41">
        <v>0</v>
      </c>
      <c r="AL23" s="41">
        <v>0.548782542</v>
      </c>
      <c r="AM23" s="41">
        <v>0.001788935</v>
      </c>
      <c r="AN23" s="41">
        <v>0</v>
      </c>
      <c r="AO23" s="41">
        <v>0</v>
      </c>
      <c r="AP23" s="41">
        <v>0.12500517</v>
      </c>
      <c r="AQ23" s="41">
        <v>0</v>
      </c>
      <c r="AR23" s="41">
        <v>0</v>
      </c>
      <c r="AS23" s="41">
        <v>0</v>
      </c>
      <c r="AT23" s="41">
        <v>0</v>
      </c>
      <c r="AU23" s="41">
        <v>0</v>
      </c>
      <c r="AV23" s="41">
        <v>0.547220361</v>
      </c>
      <c r="AW23" s="41">
        <v>180.974350615</v>
      </c>
      <c r="AX23" s="41">
        <v>0</v>
      </c>
      <c r="AY23" s="41">
        <v>0</v>
      </c>
      <c r="AZ23" s="41">
        <v>168.35740435</v>
      </c>
      <c r="BA23" s="41">
        <v>0</v>
      </c>
      <c r="BB23" s="41">
        <v>0</v>
      </c>
      <c r="BC23" s="41">
        <v>0</v>
      </c>
      <c r="BD23" s="41">
        <v>0</v>
      </c>
      <c r="BE23" s="41">
        <v>0</v>
      </c>
      <c r="BF23" s="41">
        <v>0.115507365</v>
      </c>
      <c r="BG23" s="41">
        <v>2.194960379</v>
      </c>
      <c r="BH23" s="41">
        <v>0</v>
      </c>
      <c r="BI23" s="41">
        <v>0</v>
      </c>
      <c r="BJ23" s="41">
        <v>6.354578368</v>
      </c>
      <c r="BK23" s="17">
        <v>574.10273651</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10.770690936</v>
      </c>
      <c r="E24" s="42">
        <f t="shared" si="5"/>
        <v>0</v>
      </c>
      <c r="F24" s="42">
        <f t="shared" si="5"/>
        <v>0</v>
      </c>
      <c r="G24" s="42">
        <f t="shared" si="5"/>
        <v>0</v>
      </c>
      <c r="H24" s="42">
        <f t="shared" si="5"/>
        <v>1.160502778</v>
      </c>
      <c r="I24" s="42">
        <f t="shared" si="5"/>
        <v>75.022159207</v>
      </c>
      <c r="J24" s="42">
        <f t="shared" si="5"/>
        <v>0</v>
      </c>
      <c r="K24" s="42">
        <f t="shared" si="5"/>
        <v>0</v>
      </c>
      <c r="L24" s="42">
        <f t="shared" si="5"/>
        <v>108.333336819</v>
      </c>
      <c r="M24" s="42">
        <f t="shared" si="5"/>
        <v>0</v>
      </c>
      <c r="N24" s="42">
        <f t="shared" si="5"/>
        <v>0</v>
      </c>
      <c r="O24" s="42">
        <f t="shared" si="5"/>
        <v>0</v>
      </c>
      <c r="P24" s="42">
        <f t="shared" si="5"/>
        <v>0</v>
      </c>
      <c r="Q24" s="42">
        <f t="shared" si="5"/>
        <v>0</v>
      </c>
      <c r="R24" s="42">
        <f t="shared" si="5"/>
        <v>0.625823302</v>
      </c>
      <c r="S24" s="42">
        <f t="shared" si="5"/>
        <v>13.473864544</v>
      </c>
      <c r="T24" s="42">
        <f t="shared" si="5"/>
        <v>0</v>
      </c>
      <c r="U24" s="42">
        <f t="shared" si="5"/>
        <v>0</v>
      </c>
      <c r="V24" s="42">
        <f t="shared" si="5"/>
        <v>0.420191158</v>
      </c>
      <c r="W24" s="42">
        <f t="shared" si="5"/>
        <v>0</v>
      </c>
      <c r="X24" s="42">
        <f t="shared" si="5"/>
        <v>0</v>
      </c>
      <c r="Y24" s="42">
        <f t="shared" si="5"/>
        <v>0</v>
      </c>
      <c r="Z24" s="42">
        <f t="shared" si="5"/>
        <v>0</v>
      </c>
      <c r="AA24" s="42">
        <f t="shared" si="5"/>
        <v>0</v>
      </c>
      <c r="AB24" s="42">
        <f t="shared" si="5"/>
        <v>1.446664242</v>
      </c>
      <c r="AC24" s="42">
        <f t="shared" si="5"/>
        <v>0</v>
      </c>
      <c r="AD24" s="42">
        <f t="shared" si="5"/>
        <v>0</v>
      </c>
      <c r="AE24" s="42">
        <f t="shared" si="5"/>
        <v>0</v>
      </c>
      <c r="AF24" s="42">
        <f t="shared" si="5"/>
        <v>3.629905439</v>
      </c>
      <c r="AG24" s="42">
        <f t="shared" si="5"/>
        <v>0</v>
      </c>
      <c r="AH24" s="42">
        <f t="shared" si="5"/>
        <v>0</v>
      </c>
      <c r="AI24" s="42">
        <f t="shared" si="5"/>
        <v>0</v>
      </c>
      <c r="AJ24" s="42">
        <f t="shared" si="5"/>
        <v>0</v>
      </c>
      <c r="AK24" s="42">
        <f t="shared" si="5"/>
        <v>0</v>
      </c>
      <c r="AL24" s="42">
        <f t="shared" si="5"/>
        <v>0.548782542</v>
      </c>
      <c r="AM24" s="42">
        <f t="shared" si="5"/>
        <v>0.001788935</v>
      </c>
      <c r="AN24" s="42">
        <f t="shared" si="5"/>
        <v>0</v>
      </c>
      <c r="AO24" s="42">
        <f t="shared" si="5"/>
        <v>0</v>
      </c>
      <c r="AP24" s="42">
        <f t="shared" si="5"/>
        <v>0.12500517</v>
      </c>
      <c r="AQ24" s="42">
        <f t="shared" si="5"/>
        <v>0</v>
      </c>
      <c r="AR24" s="42">
        <f t="shared" si="5"/>
        <v>0</v>
      </c>
      <c r="AS24" s="42">
        <f t="shared" si="5"/>
        <v>0</v>
      </c>
      <c r="AT24" s="42">
        <f t="shared" si="5"/>
        <v>0</v>
      </c>
      <c r="AU24" s="42">
        <f t="shared" si="5"/>
        <v>0</v>
      </c>
      <c r="AV24" s="42">
        <f t="shared" si="5"/>
        <v>0.547220361</v>
      </c>
      <c r="AW24" s="42">
        <f t="shared" si="5"/>
        <v>180.974350615</v>
      </c>
      <c r="AX24" s="42">
        <f t="shared" si="5"/>
        <v>0</v>
      </c>
      <c r="AY24" s="42">
        <f t="shared" si="5"/>
        <v>0</v>
      </c>
      <c r="AZ24" s="42">
        <f t="shared" si="5"/>
        <v>168.35740435</v>
      </c>
      <c r="BA24" s="42">
        <f t="shared" si="5"/>
        <v>0</v>
      </c>
      <c r="BB24" s="42">
        <f t="shared" si="5"/>
        <v>0</v>
      </c>
      <c r="BC24" s="42">
        <f t="shared" si="5"/>
        <v>0</v>
      </c>
      <c r="BD24" s="42">
        <f t="shared" si="5"/>
        <v>0</v>
      </c>
      <c r="BE24" s="42">
        <f t="shared" si="5"/>
        <v>0</v>
      </c>
      <c r="BF24" s="42">
        <f t="shared" si="5"/>
        <v>0.115507365</v>
      </c>
      <c r="BG24" s="42">
        <f t="shared" si="5"/>
        <v>2.194960379</v>
      </c>
      <c r="BH24" s="42">
        <f t="shared" si="5"/>
        <v>0</v>
      </c>
      <c r="BI24" s="42">
        <f t="shared" si="5"/>
        <v>0</v>
      </c>
      <c r="BJ24" s="42">
        <f t="shared" si="5"/>
        <v>6.354578368</v>
      </c>
      <c r="BK24" s="17">
        <f>SUM(BK23)</f>
        <v>574.10273651</v>
      </c>
    </row>
    <row r="25" spans="1:63" ht="12.75">
      <c r="A25" s="10"/>
      <c r="B25" s="2" t="s">
        <v>40</v>
      </c>
      <c r="C25" s="42">
        <f>C9+C12+C15+C18+C21+C24</f>
        <v>0</v>
      </c>
      <c r="D25" s="42">
        <f aca="true" t="shared" si="6" ref="D25:BJ25">D9+D12+D15+D18+D21+D24</f>
        <v>948.1986689400001</v>
      </c>
      <c r="E25" s="42">
        <f t="shared" si="6"/>
        <v>0</v>
      </c>
      <c r="F25" s="42">
        <f t="shared" si="6"/>
        <v>0</v>
      </c>
      <c r="G25" s="42">
        <f t="shared" si="6"/>
        <v>0</v>
      </c>
      <c r="H25" s="42">
        <f t="shared" si="6"/>
        <v>2.1933432149999996</v>
      </c>
      <c r="I25" s="42">
        <f t="shared" si="6"/>
        <v>84.037408627</v>
      </c>
      <c r="J25" s="42">
        <f t="shared" si="6"/>
        <v>0</v>
      </c>
      <c r="K25" s="42">
        <f t="shared" si="6"/>
        <v>0</v>
      </c>
      <c r="L25" s="42">
        <f t="shared" si="6"/>
        <v>137.751003164</v>
      </c>
      <c r="M25" s="42">
        <f t="shared" si="6"/>
        <v>0</v>
      </c>
      <c r="N25" s="42">
        <f t="shared" si="6"/>
        <v>0</v>
      </c>
      <c r="O25" s="42">
        <f t="shared" si="6"/>
        <v>0</v>
      </c>
      <c r="P25" s="42">
        <f t="shared" si="6"/>
        <v>0</v>
      </c>
      <c r="Q25" s="42">
        <f t="shared" si="6"/>
        <v>0</v>
      </c>
      <c r="R25" s="42">
        <f t="shared" si="6"/>
        <v>0.831493177</v>
      </c>
      <c r="S25" s="42">
        <f t="shared" si="6"/>
        <v>13.473864544</v>
      </c>
      <c r="T25" s="42">
        <f t="shared" si="6"/>
        <v>0</v>
      </c>
      <c r="U25" s="42">
        <f t="shared" si="6"/>
        <v>0</v>
      </c>
      <c r="V25" s="42">
        <f t="shared" si="6"/>
        <v>1.063267058</v>
      </c>
      <c r="W25" s="42">
        <f t="shared" si="6"/>
        <v>0</v>
      </c>
      <c r="X25" s="42">
        <f t="shared" si="6"/>
        <v>0</v>
      </c>
      <c r="Y25" s="42">
        <f t="shared" si="6"/>
        <v>0</v>
      </c>
      <c r="Z25" s="42">
        <f t="shared" si="6"/>
        <v>0</v>
      </c>
      <c r="AA25" s="42">
        <f t="shared" si="6"/>
        <v>0</v>
      </c>
      <c r="AB25" s="42">
        <f t="shared" si="6"/>
        <v>1.967575992</v>
      </c>
      <c r="AC25" s="42">
        <f t="shared" si="6"/>
        <v>0.20420585</v>
      </c>
      <c r="AD25" s="42">
        <f t="shared" si="6"/>
        <v>0</v>
      </c>
      <c r="AE25" s="42">
        <f t="shared" si="6"/>
        <v>0</v>
      </c>
      <c r="AF25" s="42">
        <f t="shared" si="6"/>
        <v>4.971807762</v>
      </c>
      <c r="AG25" s="42">
        <f t="shared" si="6"/>
        <v>0</v>
      </c>
      <c r="AH25" s="42">
        <f t="shared" si="6"/>
        <v>0</v>
      </c>
      <c r="AI25" s="42">
        <f t="shared" si="6"/>
        <v>0</v>
      </c>
      <c r="AJ25" s="42">
        <f t="shared" si="6"/>
        <v>0</v>
      </c>
      <c r="AK25" s="42">
        <f t="shared" si="6"/>
        <v>0</v>
      </c>
      <c r="AL25" s="42">
        <f t="shared" si="6"/>
        <v>0.710204533</v>
      </c>
      <c r="AM25" s="42">
        <f t="shared" si="6"/>
        <v>0.001788935</v>
      </c>
      <c r="AN25" s="42">
        <f t="shared" si="6"/>
        <v>0</v>
      </c>
      <c r="AO25" s="42">
        <f t="shared" si="6"/>
        <v>0</v>
      </c>
      <c r="AP25" s="42">
        <f t="shared" si="6"/>
        <v>0.20561950499999998</v>
      </c>
      <c r="AQ25" s="42">
        <f t="shared" si="6"/>
        <v>0</v>
      </c>
      <c r="AR25" s="42">
        <f t="shared" si="6"/>
        <v>0.001336209</v>
      </c>
      <c r="AS25" s="42">
        <f t="shared" si="6"/>
        <v>0</v>
      </c>
      <c r="AT25" s="42">
        <f t="shared" si="6"/>
        <v>0</v>
      </c>
      <c r="AU25" s="42">
        <f t="shared" si="6"/>
        <v>0</v>
      </c>
      <c r="AV25" s="42">
        <f t="shared" si="6"/>
        <v>2.515160559</v>
      </c>
      <c r="AW25" s="42">
        <f t="shared" si="6"/>
        <v>187.823490408</v>
      </c>
      <c r="AX25" s="42">
        <f t="shared" si="6"/>
        <v>0</v>
      </c>
      <c r="AY25" s="42">
        <f t="shared" si="6"/>
        <v>0</v>
      </c>
      <c r="AZ25" s="42">
        <f t="shared" si="6"/>
        <v>198.324860884</v>
      </c>
      <c r="BA25" s="42">
        <f t="shared" si="6"/>
        <v>0</v>
      </c>
      <c r="BB25" s="42">
        <f t="shared" si="6"/>
        <v>0</v>
      </c>
      <c r="BC25" s="42">
        <f t="shared" si="6"/>
        <v>0</v>
      </c>
      <c r="BD25" s="42">
        <f t="shared" si="6"/>
        <v>0</v>
      </c>
      <c r="BE25" s="42">
        <f t="shared" si="6"/>
        <v>0</v>
      </c>
      <c r="BF25" s="42">
        <f t="shared" si="6"/>
        <v>3.03754065</v>
      </c>
      <c r="BG25" s="42">
        <f t="shared" si="6"/>
        <v>2.343531294</v>
      </c>
      <c r="BH25" s="42">
        <f t="shared" si="6"/>
        <v>0</v>
      </c>
      <c r="BI25" s="42">
        <f t="shared" si="6"/>
        <v>0</v>
      </c>
      <c r="BJ25" s="42">
        <f t="shared" si="6"/>
        <v>8.588483028</v>
      </c>
      <c r="BK25" s="17">
        <f>BK9+BK12+BK15+BK18+BK21+BK24</f>
        <v>1598.2446543340002</v>
      </c>
    </row>
    <row r="26" spans="1:63" ht="12.75">
      <c r="A26" s="10"/>
      <c r="B26" s="3"/>
      <c r="C26" s="80"/>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2"/>
    </row>
    <row r="27" spans="1:63" ht="12.75">
      <c r="A27" s="10" t="s">
        <v>1</v>
      </c>
      <c r="B27" s="1" t="s">
        <v>7</v>
      </c>
      <c r="C27" s="80"/>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2"/>
    </row>
    <row r="28" spans="1:117" s="13" customFormat="1" ht="12.75">
      <c r="A28" s="10" t="s">
        <v>36</v>
      </c>
      <c r="B28" s="40" t="s">
        <v>2</v>
      </c>
      <c r="C28" s="83"/>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5"/>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2"/>
    </row>
    <row r="32" spans="1:117" s="19" customFormat="1" ht="12.75">
      <c r="A32" s="18"/>
      <c r="B32" s="11" t="s">
        <v>72</v>
      </c>
      <c r="C32" s="41">
        <v>0</v>
      </c>
      <c r="D32" s="41">
        <v>0</v>
      </c>
      <c r="E32" s="41">
        <v>0</v>
      </c>
      <c r="F32" s="41">
        <v>0</v>
      </c>
      <c r="G32" s="41">
        <v>0</v>
      </c>
      <c r="H32" s="41">
        <v>2.198472367</v>
      </c>
      <c r="I32" s="41">
        <v>0.606098347</v>
      </c>
      <c r="J32" s="41">
        <v>0</v>
      </c>
      <c r="K32" s="41">
        <v>0</v>
      </c>
      <c r="L32" s="41">
        <v>11.947917643</v>
      </c>
      <c r="M32" s="41">
        <v>0</v>
      </c>
      <c r="N32" s="41">
        <v>0</v>
      </c>
      <c r="O32" s="41">
        <v>0</v>
      </c>
      <c r="P32" s="41">
        <v>0</v>
      </c>
      <c r="Q32" s="41">
        <v>0</v>
      </c>
      <c r="R32" s="41">
        <v>1.163791659</v>
      </c>
      <c r="S32" s="41">
        <v>0.002426534</v>
      </c>
      <c r="T32" s="41">
        <v>0</v>
      </c>
      <c r="U32" s="41">
        <v>0</v>
      </c>
      <c r="V32" s="41">
        <v>1.210533489</v>
      </c>
      <c r="W32" s="41">
        <v>0</v>
      </c>
      <c r="X32" s="41">
        <v>0</v>
      </c>
      <c r="Y32" s="41">
        <v>0</v>
      </c>
      <c r="Z32" s="41">
        <v>0</v>
      </c>
      <c r="AA32" s="41">
        <v>0</v>
      </c>
      <c r="AB32" s="41">
        <v>3.456798718</v>
      </c>
      <c r="AC32" s="41">
        <v>2.996988986</v>
      </c>
      <c r="AD32" s="41">
        <v>0</v>
      </c>
      <c r="AE32" s="41">
        <v>0</v>
      </c>
      <c r="AF32" s="41">
        <v>13.388381994</v>
      </c>
      <c r="AG32" s="41">
        <v>0</v>
      </c>
      <c r="AH32" s="41">
        <v>0</v>
      </c>
      <c r="AI32" s="41">
        <v>0</v>
      </c>
      <c r="AJ32" s="41">
        <v>0</v>
      </c>
      <c r="AK32" s="41">
        <v>0</v>
      </c>
      <c r="AL32" s="41">
        <v>1.163953118</v>
      </c>
      <c r="AM32" s="41">
        <v>0.073429928</v>
      </c>
      <c r="AN32" s="41">
        <v>0</v>
      </c>
      <c r="AO32" s="41">
        <v>0</v>
      </c>
      <c r="AP32" s="41">
        <v>1.275449087</v>
      </c>
      <c r="AQ32" s="41">
        <v>0</v>
      </c>
      <c r="AR32" s="41">
        <v>0</v>
      </c>
      <c r="AS32" s="41">
        <v>0</v>
      </c>
      <c r="AT32" s="41">
        <v>0</v>
      </c>
      <c r="AU32" s="41">
        <v>0</v>
      </c>
      <c r="AV32" s="41">
        <v>4.796412779</v>
      </c>
      <c r="AW32" s="41">
        <v>2.785427818</v>
      </c>
      <c r="AX32" s="41">
        <v>0</v>
      </c>
      <c r="AY32" s="41">
        <v>0</v>
      </c>
      <c r="AZ32" s="41">
        <v>43.641513034</v>
      </c>
      <c r="BA32" s="41">
        <v>0</v>
      </c>
      <c r="BB32" s="41">
        <v>0</v>
      </c>
      <c r="BC32" s="41">
        <v>0</v>
      </c>
      <c r="BD32" s="41">
        <v>0</v>
      </c>
      <c r="BE32" s="41">
        <v>0</v>
      </c>
      <c r="BF32" s="41">
        <v>1.167405826</v>
      </c>
      <c r="BG32" s="41">
        <v>0.003657324</v>
      </c>
      <c r="BH32" s="41">
        <v>0</v>
      </c>
      <c r="BI32" s="41">
        <v>0</v>
      </c>
      <c r="BJ32" s="41">
        <v>1.825603959</v>
      </c>
      <c r="BK32" s="17">
        <v>93.70426261</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0.003284956</v>
      </c>
      <c r="E33" s="41">
        <v>0</v>
      </c>
      <c r="F33" s="41">
        <v>0</v>
      </c>
      <c r="G33" s="41">
        <v>0</v>
      </c>
      <c r="H33" s="41">
        <v>172.198796804</v>
      </c>
      <c r="I33" s="41">
        <v>341.584102924</v>
      </c>
      <c r="J33" s="41">
        <v>0</v>
      </c>
      <c r="K33" s="41">
        <v>131.259251017</v>
      </c>
      <c r="L33" s="41">
        <v>858.823328111</v>
      </c>
      <c r="M33" s="41">
        <v>0</v>
      </c>
      <c r="N33" s="41">
        <v>0</v>
      </c>
      <c r="O33" s="41">
        <v>0</v>
      </c>
      <c r="P33" s="41">
        <v>0</v>
      </c>
      <c r="Q33" s="41">
        <v>0</v>
      </c>
      <c r="R33" s="41">
        <v>100.197129913</v>
      </c>
      <c r="S33" s="41">
        <v>9.25973768</v>
      </c>
      <c r="T33" s="41">
        <v>0</v>
      </c>
      <c r="U33" s="41">
        <v>0</v>
      </c>
      <c r="V33" s="41">
        <v>44.12630608</v>
      </c>
      <c r="W33" s="41">
        <v>0</v>
      </c>
      <c r="X33" s="41">
        <v>0</v>
      </c>
      <c r="Y33" s="41">
        <v>0</v>
      </c>
      <c r="Z33" s="41">
        <v>0</v>
      </c>
      <c r="AA33" s="41">
        <v>0</v>
      </c>
      <c r="AB33" s="41">
        <v>38.832349286</v>
      </c>
      <c r="AC33" s="41">
        <v>1.686237121</v>
      </c>
      <c r="AD33" s="41">
        <v>0</v>
      </c>
      <c r="AE33" s="41">
        <v>0</v>
      </c>
      <c r="AF33" s="41">
        <v>54.81369967</v>
      </c>
      <c r="AG33" s="41">
        <v>0</v>
      </c>
      <c r="AH33" s="41">
        <v>0</v>
      </c>
      <c r="AI33" s="41">
        <v>0</v>
      </c>
      <c r="AJ33" s="41">
        <v>0</v>
      </c>
      <c r="AK33" s="41">
        <v>0</v>
      </c>
      <c r="AL33" s="41">
        <v>17.900953197</v>
      </c>
      <c r="AM33" s="41">
        <v>0.372860053</v>
      </c>
      <c r="AN33" s="41">
        <v>0</v>
      </c>
      <c r="AO33" s="41">
        <v>0</v>
      </c>
      <c r="AP33" s="41">
        <v>8.030908768</v>
      </c>
      <c r="AQ33" s="41">
        <v>0</v>
      </c>
      <c r="AR33" s="41">
        <v>7.9E-08</v>
      </c>
      <c r="AS33" s="41">
        <v>0</v>
      </c>
      <c r="AT33" s="41">
        <v>0</v>
      </c>
      <c r="AU33" s="41">
        <v>0</v>
      </c>
      <c r="AV33" s="41">
        <v>154.784278809</v>
      </c>
      <c r="AW33" s="41">
        <v>141.212425162</v>
      </c>
      <c r="AX33" s="41">
        <v>0</v>
      </c>
      <c r="AY33" s="41">
        <v>0</v>
      </c>
      <c r="AZ33" s="41">
        <v>773.382046243</v>
      </c>
      <c r="BA33" s="41">
        <v>0</v>
      </c>
      <c r="BB33" s="41">
        <v>0</v>
      </c>
      <c r="BC33" s="41">
        <v>0</v>
      </c>
      <c r="BD33" s="41">
        <v>0</v>
      </c>
      <c r="BE33" s="41">
        <v>0</v>
      </c>
      <c r="BF33" s="41">
        <v>30.769860938</v>
      </c>
      <c r="BG33" s="41">
        <v>22.015794523</v>
      </c>
      <c r="BH33" s="41">
        <v>0</v>
      </c>
      <c r="BI33" s="41">
        <v>0</v>
      </c>
      <c r="BJ33" s="41">
        <v>28.76109869</v>
      </c>
      <c r="BK33" s="17">
        <v>2930.014450024</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0.003284956</v>
      </c>
      <c r="E34" s="42">
        <f t="shared" si="8"/>
        <v>0</v>
      </c>
      <c r="F34" s="42">
        <f t="shared" si="8"/>
        <v>0</v>
      </c>
      <c r="G34" s="42">
        <f t="shared" si="8"/>
        <v>0</v>
      </c>
      <c r="H34" s="42">
        <f t="shared" si="8"/>
        <v>174.397269171</v>
      </c>
      <c r="I34" s="42">
        <f t="shared" si="8"/>
        <v>342.190201271</v>
      </c>
      <c r="J34" s="42">
        <f t="shared" si="8"/>
        <v>0</v>
      </c>
      <c r="K34" s="42">
        <f t="shared" si="8"/>
        <v>131.259251017</v>
      </c>
      <c r="L34" s="42">
        <f t="shared" si="8"/>
        <v>870.771245754</v>
      </c>
      <c r="M34" s="42">
        <f t="shared" si="8"/>
        <v>0</v>
      </c>
      <c r="N34" s="42">
        <f t="shared" si="8"/>
        <v>0</v>
      </c>
      <c r="O34" s="42">
        <f t="shared" si="8"/>
        <v>0</v>
      </c>
      <c r="P34" s="42">
        <f t="shared" si="8"/>
        <v>0</v>
      </c>
      <c r="Q34" s="42">
        <f t="shared" si="8"/>
        <v>0</v>
      </c>
      <c r="R34" s="42">
        <f t="shared" si="8"/>
        <v>101.360921572</v>
      </c>
      <c r="S34" s="42">
        <f t="shared" si="8"/>
        <v>9.262164214</v>
      </c>
      <c r="T34" s="42">
        <f t="shared" si="8"/>
        <v>0</v>
      </c>
      <c r="U34" s="42">
        <f t="shared" si="8"/>
        <v>0</v>
      </c>
      <c r="V34" s="42">
        <f t="shared" si="8"/>
        <v>45.336839569</v>
      </c>
      <c r="W34" s="42">
        <f t="shared" si="8"/>
        <v>0</v>
      </c>
      <c r="X34" s="42">
        <f t="shared" si="8"/>
        <v>0</v>
      </c>
      <c r="Y34" s="42">
        <f t="shared" si="8"/>
        <v>0</v>
      </c>
      <c r="Z34" s="42">
        <f t="shared" si="8"/>
        <v>0</v>
      </c>
      <c r="AA34" s="42">
        <f t="shared" si="8"/>
        <v>0</v>
      </c>
      <c r="AB34" s="42">
        <f t="shared" si="8"/>
        <v>42.289148004000005</v>
      </c>
      <c r="AC34" s="42">
        <f t="shared" si="8"/>
        <v>4.683226106999999</v>
      </c>
      <c r="AD34" s="42">
        <f t="shared" si="8"/>
        <v>0</v>
      </c>
      <c r="AE34" s="42">
        <f t="shared" si="8"/>
        <v>0</v>
      </c>
      <c r="AF34" s="42">
        <f t="shared" si="8"/>
        <v>68.20208166399999</v>
      </c>
      <c r="AG34" s="42">
        <f t="shared" si="8"/>
        <v>0</v>
      </c>
      <c r="AH34" s="42">
        <f t="shared" si="8"/>
        <v>0</v>
      </c>
      <c r="AI34" s="42">
        <f t="shared" si="8"/>
        <v>0</v>
      </c>
      <c r="AJ34" s="42">
        <f t="shared" si="8"/>
        <v>0</v>
      </c>
      <c r="AK34" s="42">
        <f t="shared" si="8"/>
        <v>0</v>
      </c>
      <c r="AL34" s="42">
        <f t="shared" si="8"/>
        <v>19.064906314999998</v>
      </c>
      <c r="AM34" s="42">
        <f t="shared" si="8"/>
        <v>0.44628998100000006</v>
      </c>
      <c r="AN34" s="42">
        <f t="shared" si="8"/>
        <v>0</v>
      </c>
      <c r="AO34" s="42">
        <f t="shared" si="8"/>
        <v>0</v>
      </c>
      <c r="AP34" s="42">
        <f t="shared" si="8"/>
        <v>9.306357855</v>
      </c>
      <c r="AQ34" s="42">
        <f t="shared" si="8"/>
        <v>0</v>
      </c>
      <c r="AR34" s="42">
        <f t="shared" si="8"/>
        <v>7.9E-08</v>
      </c>
      <c r="AS34" s="42">
        <f t="shared" si="8"/>
        <v>0</v>
      </c>
      <c r="AT34" s="42">
        <f t="shared" si="8"/>
        <v>0</v>
      </c>
      <c r="AU34" s="42">
        <f t="shared" si="8"/>
        <v>0</v>
      </c>
      <c r="AV34" s="42">
        <f t="shared" si="8"/>
        <v>159.580691588</v>
      </c>
      <c r="AW34" s="42">
        <f t="shared" si="8"/>
        <v>143.99785297999998</v>
      </c>
      <c r="AX34" s="42">
        <f t="shared" si="8"/>
        <v>0</v>
      </c>
      <c r="AY34" s="42">
        <f t="shared" si="8"/>
        <v>0</v>
      </c>
      <c r="AZ34" s="42">
        <f t="shared" si="8"/>
        <v>817.023559277</v>
      </c>
      <c r="BA34" s="42">
        <f t="shared" si="8"/>
        <v>0</v>
      </c>
      <c r="BB34" s="42">
        <f t="shared" si="8"/>
        <v>0</v>
      </c>
      <c r="BC34" s="42">
        <f t="shared" si="8"/>
        <v>0</v>
      </c>
      <c r="BD34" s="42">
        <f t="shared" si="8"/>
        <v>0</v>
      </c>
      <c r="BE34" s="42">
        <f t="shared" si="8"/>
        <v>0</v>
      </c>
      <c r="BF34" s="42">
        <f t="shared" si="8"/>
        <v>31.937266764</v>
      </c>
      <c r="BG34" s="42">
        <f t="shared" si="8"/>
        <v>22.019451847</v>
      </c>
      <c r="BH34" s="42">
        <f t="shared" si="8"/>
        <v>0</v>
      </c>
      <c r="BI34" s="42">
        <f t="shared" si="8"/>
        <v>0</v>
      </c>
      <c r="BJ34" s="42">
        <f t="shared" si="8"/>
        <v>30.586702649</v>
      </c>
      <c r="BK34" s="42">
        <f t="shared" si="8"/>
        <v>3023.718712634</v>
      </c>
    </row>
    <row r="35" spans="1:63" ht="12.75">
      <c r="A35" s="10"/>
      <c r="B35" s="2" t="s">
        <v>44</v>
      </c>
      <c r="C35" s="42">
        <f aca="true" t="shared" si="9" ref="C35:AH35">C30+C34</f>
        <v>0</v>
      </c>
      <c r="D35" s="42">
        <f t="shared" si="9"/>
        <v>0.003284956</v>
      </c>
      <c r="E35" s="42">
        <f t="shared" si="9"/>
        <v>0</v>
      </c>
      <c r="F35" s="42">
        <f t="shared" si="9"/>
        <v>0</v>
      </c>
      <c r="G35" s="17">
        <f t="shared" si="9"/>
        <v>0</v>
      </c>
      <c r="H35" s="43">
        <f t="shared" si="9"/>
        <v>174.397269171</v>
      </c>
      <c r="I35" s="42">
        <f t="shared" si="9"/>
        <v>342.190201271</v>
      </c>
      <c r="J35" s="42">
        <f t="shared" si="9"/>
        <v>0</v>
      </c>
      <c r="K35" s="42">
        <f t="shared" si="9"/>
        <v>131.259251017</v>
      </c>
      <c r="L35" s="57">
        <f t="shared" si="9"/>
        <v>870.771245754</v>
      </c>
      <c r="M35" s="42">
        <f t="shared" si="9"/>
        <v>0</v>
      </c>
      <c r="N35" s="42">
        <f t="shared" si="9"/>
        <v>0</v>
      </c>
      <c r="O35" s="42">
        <f t="shared" si="9"/>
        <v>0</v>
      </c>
      <c r="P35" s="42">
        <f t="shared" si="9"/>
        <v>0</v>
      </c>
      <c r="Q35" s="42">
        <f t="shared" si="9"/>
        <v>0</v>
      </c>
      <c r="R35" s="42">
        <f t="shared" si="9"/>
        <v>101.360921572</v>
      </c>
      <c r="S35" s="42">
        <f t="shared" si="9"/>
        <v>9.262164214</v>
      </c>
      <c r="T35" s="42">
        <f t="shared" si="9"/>
        <v>0</v>
      </c>
      <c r="U35" s="42">
        <f t="shared" si="9"/>
        <v>0</v>
      </c>
      <c r="V35" s="57">
        <f t="shared" si="9"/>
        <v>45.336839569</v>
      </c>
      <c r="W35" s="42">
        <f t="shared" si="9"/>
        <v>0</v>
      </c>
      <c r="X35" s="42">
        <f t="shared" si="9"/>
        <v>0</v>
      </c>
      <c r="Y35" s="42">
        <f t="shared" si="9"/>
        <v>0</v>
      </c>
      <c r="Z35" s="42">
        <f t="shared" si="9"/>
        <v>0</v>
      </c>
      <c r="AA35" s="42">
        <f t="shared" si="9"/>
        <v>0</v>
      </c>
      <c r="AB35" s="42">
        <f t="shared" si="9"/>
        <v>42.289148004000005</v>
      </c>
      <c r="AC35" s="42">
        <f t="shared" si="9"/>
        <v>4.683226106999999</v>
      </c>
      <c r="AD35" s="42">
        <f t="shared" si="9"/>
        <v>0</v>
      </c>
      <c r="AE35" s="42">
        <f t="shared" si="9"/>
        <v>0</v>
      </c>
      <c r="AF35" s="57">
        <f t="shared" si="9"/>
        <v>68.20208166399999</v>
      </c>
      <c r="AG35" s="42">
        <f t="shared" si="9"/>
        <v>0</v>
      </c>
      <c r="AH35" s="42">
        <f t="shared" si="9"/>
        <v>0</v>
      </c>
      <c r="AI35" s="42">
        <f aca="true" t="shared" si="10" ref="AI35:BK35">AI30+AI34</f>
        <v>0</v>
      </c>
      <c r="AJ35" s="42">
        <f t="shared" si="10"/>
        <v>0</v>
      </c>
      <c r="AK35" s="42">
        <f t="shared" si="10"/>
        <v>0</v>
      </c>
      <c r="AL35" s="42">
        <f t="shared" si="10"/>
        <v>19.064906314999998</v>
      </c>
      <c r="AM35" s="42">
        <f t="shared" si="10"/>
        <v>0.44628998100000006</v>
      </c>
      <c r="AN35" s="42">
        <f t="shared" si="10"/>
        <v>0</v>
      </c>
      <c r="AO35" s="42">
        <f t="shared" si="10"/>
        <v>0</v>
      </c>
      <c r="AP35" s="57">
        <f t="shared" si="10"/>
        <v>9.306357855</v>
      </c>
      <c r="AQ35" s="42">
        <f t="shared" si="10"/>
        <v>0</v>
      </c>
      <c r="AR35" s="42">
        <f t="shared" si="10"/>
        <v>7.9E-08</v>
      </c>
      <c r="AS35" s="42">
        <f t="shared" si="10"/>
        <v>0</v>
      </c>
      <c r="AT35" s="42">
        <f t="shared" si="10"/>
        <v>0</v>
      </c>
      <c r="AU35" s="42">
        <f t="shared" si="10"/>
        <v>0</v>
      </c>
      <c r="AV35" s="42">
        <f t="shared" si="10"/>
        <v>159.580691588</v>
      </c>
      <c r="AW35" s="42">
        <f t="shared" si="10"/>
        <v>143.99785297999998</v>
      </c>
      <c r="AX35" s="42">
        <f t="shared" si="10"/>
        <v>0</v>
      </c>
      <c r="AY35" s="42">
        <f t="shared" si="10"/>
        <v>0</v>
      </c>
      <c r="AZ35" s="57">
        <f t="shared" si="10"/>
        <v>817.023559277</v>
      </c>
      <c r="BA35" s="42">
        <f t="shared" si="10"/>
        <v>0</v>
      </c>
      <c r="BB35" s="42">
        <f t="shared" si="10"/>
        <v>0</v>
      </c>
      <c r="BC35" s="42">
        <f t="shared" si="10"/>
        <v>0</v>
      </c>
      <c r="BD35" s="42">
        <f t="shared" si="10"/>
        <v>0</v>
      </c>
      <c r="BE35" s="42">
        <f t="shared" si="10"/>
        <v>0</v>
      </c>
      <c r="BF35" s="42">
        <f t="shared" si="10"/>
        <v>31.937266764</v>
      </c>
      <c r="BG35" s="42">
        <f t="shared" si="10"/>
        <v>22.019451847</v>
      </c>
      <c r="BH35" s="42">
        <f t="shared" si="10"/>
        <v>0</v>
      </c>
      <c r="BI35" s="42">
        <f t="shared" si="10"/>
        <v>0</v>
      </c>
      <c r="BJ35" s="57">
        <f t="shared" si="10"/>
        <v>30.586702649</v>
      </c>
      <c r="BK35" s="17">
        <f t="shared" si="10"/>
        <v>3023.718712634</v>
      </c>
    </row>
    <row r="36" spans="1:63" ht="12.75">
      <c r="A36" s="10"/>
      <c r="B36" s="40"/>
      <c r="C36" s="8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2"/>
    </row>
    <row r="37" spans="1:63" ht="12.75">
      <c r="A37" s="10" t="s">
        <v>15</v>
      </c>
      <c r="B37" s="1" t="s">
        <v>8</v>
      </c>
      <c r="C37" s="80"/>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2"/>
    </row>
    <row r="38" spans="1:63" ht="12.75">
      <c r="A38" s="10" t="s">
        <v>36</v>
      </c>
      <c r="B38" s="40" t="s">
        <v>16</v>
      </c>
      <c r="C38" s="80"/>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2"/>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57">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57">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57">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57">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57">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57">
        <f t="shared" si="11"/>
        <v>0</v>
      </c>
      <c r="BK40" s="17">
        <f t="shared" si="11"/>
        <v>0</v>
      </c>
    </row>
    <row r="41" spans="1:63" ht="12.75">
      <c r="A41" s="10"/>
      <c r="B41" s="40"/>
      <c r="C41" s="80"/>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2"/>
    </row>
    <row r="42" spans="1:63" ht="12.75">
      <c r="A42" s="10" t="s">
        <v>4</v>
      </c>
      <c r="B42" s="1" t="s">
        <v>9</v>
      </c>
      <c r="C42" s="80"/>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2"/>
    </row>
    <row r="43" spans="1:63" ht="12.75">
      <c r="A43" s="10" t="s">
        <v>36</v>
      </c>
      <c r="B43" s="40" t="s">
        <v>17</v>
      </c>
      <c r="C43" s="80"/>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2"/>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57">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57">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57">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57">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57">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57">
        <f t="shared" si="12"/>
        <v>0</v>
      </c>
      <c r="BK45" s="17">
        <f t="shared" si="12"/>
        <v>0</v>
      </c>
    </row>
    <row r="46" spans="1:63" ht="12.75">
      <c r="A46" s="10" t="s">
        <v>37</v>
      </c>
      <c r="B46" s="40" t="s">
        <v>18</v>
      </c>
      <c r="C46" s="80"/>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2"/>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57">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57">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57">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57">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57">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57">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57">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57">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57">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57">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57">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57">
        <f t="shared" si="15"/>
        <v>0</v>
      </c>
      <c r="BK49" s="17">
        <f t="shared" si="15"/>
        <v>0</v>
      </c>
    </row>
    <row r="50" spans="1:63" ht="12.75">
      <c r="A50" s="10"/>
      <c r="B50" s="40"/>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2"/>
    </row>
    <row r="51" spans="1:63" ht="12.75">
      <c r="A51" s="10" t="s">
        <v>19</v>
      </c>
      <c r="B51" s="1" t="s">
        <v>20</v>
      </c>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2"/>
    </row>
    <row r="52" spans="1:63" ht="12.75">
      <c r="A52" s="10" t="s">
        <v>36</v>
      </c>
      <c r="B52" s="40" t="s">
        <v>21</v>
      </c>
      <c r="C52" s="80"/>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2"/>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57">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57">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57">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57">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57">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57">
        <f t="shared" si="16"/>
        <v>0</v>
      </c>
      <c r="BK54" s="17">
        <f t="shared" si="16"/>
        <v>0</v>
      </c>
    </row>
    <row r="55" spans="1:63" ht="12.75">
      <c r="A55" s="10"/>
      <c r="B55" s="5"/>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2"/>
    </row>
    <row r="56" spans="1:63" ht="12.75">
      <c r="A56" s="10"/>
      <c r="B56" s="6" t="s">
        <v>53</v>
      </c>
      <c r="C56" s="42">
        <f aca="true" t="shared" si="17" ref="C56:AH56">C25+C35+C40+C49+C54</f>
        <v>0</v>
      </c>
      <c r="D56" s="42">
        <f t="shared" si="17"/>
        <v>948.2019538960001</v>
      </c>
      <c r="E56" s="42">
        <f t="shared" si="17"/>
        <v>0</v>
      </c>
      <c r="F56" s="42">
        <f t="shared" si="17"/>
        <v>0</v>
      </c>
      <c r="G56" s="42">
        <f t="shared" si="17"/>
        <v>0</v>
      </c>
      <c r="H56" s="42">
        <f t="shared" si="17"/>
        <v>176.590612386</v>
      </c>
      <c r="I56" s="42">
        <f t="shared" si="17"/>
        <v>426.22760989799997</v>
      </c>
      <c r="J56" s="42">
        <f t="shared" si="17"/>
        <v>0</v>
      </c>
      <c r="K56" s="42">
        <f t="shared" si="17"/>
        <v>131.259251017</v>
      </c>
      <c r="L56" s="42">
        <f t="shared" si="17"/>
        <v>1008.5222489180001</v>
      </c>
      <c r="M56" s="42">
        <f t="shared" si="17"/>
        <v>0</v>
      </c>
      <c r="N56" s="42">
        <f t="shared" si="17"/>
        <v>0</v>
      </c>
      <c r="O56" s="42">
        <f t="shared" si="17"/>
        <v>0</v>
      </c>
      <c r="P56" s="42">
        <f t="shared" si="17"/>
        <v>0</v>
      </c>
      <c r="Q56" s="42">
        <f t="shared" si="17"/>
        <v>0</v>
      </c>
      <c r="R56" s="42">
        <f t="shared" si="17"/>
        <v>102.192414749</v>
      </c>
      <c r="S56" s="42">
        <f t="shared" si="17"/>
        <v>22.736028758</v>
      </c>
      <c r="T56" s="42">
        <f t="shared" si="17"/>
        <v>0</v>
      </c>
      <c r="U56" s="42">
        <f t="shared" si="17"/>
        <v>0</v>
      </c>
      <c r="V56" s="42">
        <f t="shared" si="17"/>
        <v>46.400106627</v>
      </c>
      <c r="W56" s="42">
        <f t="shared" si="17"/>
        <v>0</v>
      </c>
      <c r="X56" s="42">
        <f t="shared" si="17"/>
        <v>0</v>
      </c>
      <c r="Y56" s="42">
        <f t="shared" si="17"/>
        <v>0</v>
      </c>
      <c r="Z56" s="42">
        <f t="shared" si="17"/>
        <v>0</v>
      </c>
      <c r="AA56" s="42">
        <f t="shared" si="17"/>
        <v>0</v>
      </c>
      <c r="AB56" s="42">
        <f t="shared" si="17"/>
        <v>44.256723996000005</v>
      </c>
      <c r="AC56" s="42">
        <f t="shared" si="17"/>
        <v>4.8874319569999995</v>
      </c>
      <c r="AD56" s="42">
        <f t="shared" si="17"/>
        <v>0</v>
      </c>
      <c r="AE56" s="42">
        <f t="shared" si="17"/>
        <v>0</v>
      </c>
      <c r="AF56" s="42">
        <f t="shared" si="17"/>
        <v>73.17388942599999</v>
      </c>
      <c r="AG56" s="42">
        <f t="shared" si="17"/>
        <v>0</v>
      </c>
      <c r="AH56" s="42">
        <f t="shared" si="17"/>
        <v>0</v>
      </c>
      <c r="AI56" s="42">
        <f aca="true" t="shared" si="18" ref="AI56:BK56">AI25+AI35+AI40+AI49+AI54</f>
        <v>0</v>
      </c>
      <c r="AJ56" s="42">
        <f t="shared" si="18"/>
        <v>0</v>
      </c>
      <c r="AK56" s="42">
        <f t="shared" si="18"/>
        <v>0</v>
      </c>
      <c r="AL56" s="42">
        <f t="shared" si="18"/>
        <v>19.775110847999997</v>
      </c>
      <c r="AM56" s="42">
        <f t="shared" si="18"/>
        <v>0.44807891600000005</v>
      </c>
      <c r="AN56" s="42">
        <f t="shared" si="18"/>
        <v>0</v>
      </c>
      <c r="AO56" s="42">
        <f t="shared" si="18"/>
        <v>0</v>
      </c>
      <c r="AP56" s="42">
        <f t="shared" si="18"/>
        <v>9.51197736</v>
      </c>
      <c r="AQ56" s="42">
        <f t="shared" si="18"/>
        <v>0</v>
      </c>
      <c r="AR56" s="42">
        <f t="shared" si="18"/>
        <v>0.0013362880000000001</v>
      </c>
      <c r="AS56" s="42">
        <f t="shared" si="18"/>
        <v>0</v>
      </c>
      <c r="AT56" s="42">
        <f t="shared" si="18"/>
        <v>0</v>
      </c>
      <c r="AU56" s="42">
        <f t="shared" si="18"/>
        <v>0</v>
      </c>
      <c r="AV56" s="42">
        <f t="shared" si="18"/>
        <v>162.09585214700002</v>
      </c>
      <c r="AW56" s="42">
        <f t="shared" si="18"/>
        <v>331.82134338799995</v>
      </c>
      <c r="AX56" s="42">
        <f t="shared" si="18"/>
        <v>0</v>
      </c>
      <c r="AY56" s="42">
        <f t="shared" si="18"/>
        <v>0</v>
      </c>
      <c r="AZ56" s="42">
        <f t="shared" si="18"/>
        <v>1015.348420161</v>
      </c>
      <c r="BA56" s="42">
        <f t="shared" si="18"/>
        <v>0</v>
      </c>
      <c r="BB56" s="42">
        <f t="shared" si="18"/>
        <v>0</v>
      </c>
      <c r="BC56" s="42">
        <f t="shared" si="18"/>
        <v>0</v>
      </c>
      <c r="BD56" s="42">
        <f t="shared" si="18"/>
        <v>0</v>
      </c>
      <c r="BE56" s="42">
        <f t="shared" si="18"/>
        <v>0</v>
      </c>
      <c r="BF56" s="42">
        <f t="shared" si="18"/>
        <v>34.974807414</v>
      </c>
      <c r="BG56" s="42">
        <f t="shared" si="18"/>
        <v>24.362983141</v>
      </c>
      <c r="BH56" s="42">
        <f t="shared" si="18"/>
        <v>0</v>
      </c>
      <c r="BI56" s="42">
        <f t="shared" si="18"/>
        <v>0</v>
      </c>
      <c r="BJ56" s="42">
        <f t="shared" si="18"/>
        <v>39.175185677</v>
      </c>
      <c r="BK56" s="17">
        <f t="shared" si="18"/>
        <v>4621.963366968001</v>
      </c>
    </row>
    <row r="57" spans="1:63" ht="12.75">
      <c r="A57" s="10"/>
      <c r="B57" s="6"/>
      <c r="C57" s="86"/>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2"/>
    </row>
    <row r="58" spans="1:63" ht="12.75">
      <c r="A58" s="10" t="s">
        <v>5</v>
      </c>
      <c r="B58" s="46" t="s">
        <v>23</v>
      </c>
      <c r="C58" s="86"/>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2"/>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7">
        <f>SUM(C59)</f>
        <v>0</v>
      </c>
      <c r="D60" s="48">
        <f aca="true" t="shared" si="19" ref="D60:BK60">SUM(D59)</f>
        <v>0</v>
      </c>
      <c r="E60" s="48">
        <f t="shared" si="19"/>
        <v>0</v>
      </c>
      <c r="F60" s="48">
        <f t="shared" si="19"/>
        <v>0</v>
      </c>
      <c r="G60" s="49">
        <f t="shared" si="19"/>
        <v>0</v>
      </c>
      <c r="H60" s="50">
        <f t="shared" si="19"/>
        <v>0</v>
      </c>
      <c r="I60" s="48">
        <f t="shared" si="19"/>
        <v>0</v>
      </c>
      <c r="J60" s="48">
        <f t="shared" si="19"/>
        <v>0</v>
      </c>
      <c r="K60" s="48">
        <f t="shared" si="19"/>
        <v>0</v>
      </c>
      <c r="L60" s="51">
        <f t="shared" si="19"/>
        <v>0</v>
      </c>
      <c r="M60" s="47">
        <f t="shared" si="19"/>
        <v>0</v>
      </c>
      <c r="N60" s="48">
        <f t="shared" si="19"/>
        <v>0</v>
      </c>
      <c r="O60" s="48">
        <f t="shared" si="19"/>
        <v>0</v>
      </c>
      <c r="P60" s="48">
        <f t="shared" si="19"/>
        <v>0</v>
      </c>
      <c r="Q60" s="48">
        <f t="shared" si="19"/>
        <v>0</v>
      </c>
      <c r="R60" s="48">
        <f t="shared" si="19"/>
        <v>0</v>
      </c>
      <c r="S60" s="48">
        <f t="shared" si="19"/>
        <v>0</v>
      </c>
      <c r="T60" s="48">
        <f t="shared" si="19"/>
        <v>0</v>
      </c>
      <c r="U60" s="48">
        <f t="shared" si="19"/>
        <v>0</v>
      </c>
      <c r="V60" s="51">
        <f t="shared" si="19"/>
        <v>0</v>
      </c>
      <c r="W60" s="47">
        <f t="shared" si="19"/>
        <v>0</v>
      </c>
      <c r="X60" s="48">
        <f t="shared" si="19"/>
        <v>0</v>
      </c>
      <c r="Y60" s="48">
        <f t="shared" si="19"/>
        <v>0</v>
      </c>
      <c r="Z60" s="48">
        <f t="shared" si="19"/>
        <v>0</v>
      </c>
      <c r="AA60" s="48">
        <f t="shared" si="19"/>
        <v>0</v>
      </c>
      <c r="AB60" s="48">
        <f t="shared" si="19"/>
        <v>0</v>
      </c>
      <c r="AC60" s="48">
        <f t="shared" si="19"/>
        <v>0</v>
      </c>
      <c r="AD60" s="48">
        <f t="shared" si="19"/>
        <v>0</v>
      </c>
      <c r="AE60" s="48">
        <f t="shared" si="19"/>
        <v>0</v>
      </c>
      <c r="AF60" s="51">
        <f t="shared" si="19"/>
        <v>0</v>
      </c>
      <c r="AG60" s="47">
        <f t="shared" si="19"/>
        <v>0</v>
      </c>
      <c r="AH60" s="48">
        <f t="shared" si="19"/>
        <v>0</v>
      </c>
      <c r="AI60" s="48">
        <f t="shared" si="19"/>
        <v>0</v>
      </c>
      <c r="AJ60" s="48">
        <f t="shared" si="19"/>
        <v>0</v>
      </c>
      <c r="AK60" s="48">
        <f t="shared" si="19"/>
        <v>0</v>
      </c>
      <c r="AL60" s="48">
        <f t="shared" si="19"/>
        <v>0</v>
      </c>
      <c r="AM60" s="48">
        <f t="shared" si="19"/>
        <v>0</v>
      </c>
      <c r="AN60" s="48">
        <f t="shared" si="19"/>
        <v>0</v>
      </c>
      <c r="AO60" s="48">
        <f t="shared" si="19"/>
        <v>0</v>
      </c>
      <c r="AP60" s="51">
        <f t="shared" si="19"/>
        <v>0</v>
      </c>
      <c r="AQ60" s="47">
        <f t="shared" si="19"/>
        <v>0</v>
      </c>
      <c r="AR60" s="48">
        <f t="shared" si="19"/>
        <v>0</v>
      </c>
      <c r="AS60" s="48">
        <f t="shared" si="19"/>
        <v>0</v>
      </c>
      <c r="AT60" s="48">
        <f t="shared" si="19"/>
        <v>0</v>
      </c>
      <c r="AU60" s="48">
        <f t="shared" si="19"/>
        <v>0</v>
      </c>
      <c r="AV60" s="48">
        <f t="shared" si="19"/>
        <v>0</v>
      </c>
      <c r="AW60" s="48">
        <f t="shared" si="19"/>
        <v>0</v>
      </c>
      <c r="AX60" s="48">
        <f t="shared" si="19"/>
        <v>0</v>
      </c>
      <c r="AY60" s="48">
        <f t="shared" si="19"/>
        <v>0</v>
      </c>
      <c r="AZ60" s="51">
        <f t="shared" si="19"/>
        <v>0</v>
      </c>
      <c r="BA60" s="47">
        <f t="shared" si="19"/>
        <v>0</v>
      </c>
      <c r="BB60" s="48">
        <f t="shared" si="19"/>
        <v>0</v>
      </c>
      <c r="BC60" s="48">
        <f t="shared" si="19"/>
        <v>0</v>
      </c>
      <c r="BD60" s="48">
        <f t="shared" si="19"/>
        <v>0</v>
      </c>
      <c r="BE60" s="48">
        <f t="shared" si="19"/>
        <v>0</v>
      </c>
      <c r="BF60" s="48">
        <f t="shared" si="19"/>
        <v>0</v>
      </c>
      <c r="BG60" s="48">
        <f t="shared" si="19"/>
        <v>0</v>
      </c>
      <c r="BH60" s="48">
        <f t="shared" si="19"/>
        <v>0</v>
      </c>
      <c r="BI60" s="48">
        <f t="shared" si="19"/>
        <v>0</v>
      </c>
      <c r="BJ60" s="51">
        <f t="shared" si="19"/>
        <v>0</v>
      </c>
      <c r="BK60" s="52">
        <f t="shared" si="19"/>
        <v>0</v>
      </c>
    </row>
    <row r="61" spans="1:63" ht="12.75">
      <c r="A61" s="13"/>
      <c r="B61" s="8"/>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2" spans="1:63" ht="12.75">
      <c r="A62" s="13"/>
      <c r="B62" s="8"/>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row>
    <row r="63" spans="1:63" ht="12.75">
      <c r="A63" s="13"/>
      <c r="B63" s="8"/>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4" spans="1:63" ht="12.75">
      <c r="A64" s="13"/>
      <c r="B64" s="8"/>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row>
    <row r="65" spans="1:63" ht="12.75">
      <c r="A65" s="13"/>
      <c r="B65" s="8"/>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row>
    <row r="66" spans="1:63" ht="12.75">
      <c r="A66" s="13"/>
      <c r="B66" s="8"/>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90" t="s">
        <v>70</v>
      </c>
      <c r="C71" s="90"/>
      <c r="D71" s="90"/>
      <c r="E71" s="90"/>
      <c r="L71" s="4" t="s">
        <v>52</v>
      </c>
    </row>
    <row r="72" spans="2:12" ht="12.75">
      <c r="B72" s="90" t="s">
        <v>71</v>
      </c>
      <c r="C72" s="90"/>
      <c r="D72" s="90"/>
      <c r="E72" s="90"/>
      <c r="L72" s="4" t="s">
        <v>54</v>
      </c>
    </row>
    <row r="73" spans="2:12" ht="12.75">
      <c r="B73" s="4"/>
      <c r="L73" s="4" t="s">
        <v>30</v>
      </c>
    </row>
    <row r="76" spans="1:63" ht="14.25">
      <c r="A76" s="54"/>
      <c r="B76" s="15" t="s">
        <v>57</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row>
    <row r="77" spans="1:63" ht="14.25">
      <c r="A77" s="55">
        <v>1</v>
      </c>
      <c r="B77" s="9" t="s">
        <v>67</v>
      </c>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row>
    <row r="78" spans="1:63" ht="14.25">
      <c r="A78" s="55">
        <v>2</v>
      </c>
      <c r="B78" s="9" t="s">
        <v>58</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row>
    <row r="79" spans="1:63" ht="14.25">
      <c r="A79" s="55">
        <v>3</v>
      </c>
      <c r="B79" s="9" t="s">
        <v>59</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row>
    <row r="80" spans="1:63" ht="14.25">
      <c r="A80" s="55">
        <v>4</v>
      </c>
      <c r="B80" s="9" t="s">
        <v>60</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row>
    <row r="81" spans="1:63" ht="14.25">
      <c r="A81" s="55">
        <v>5</v>
      </c>
      <c r="B81" s="9" t="s">
        <v>61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row>
    <row r="82" spans="1:63" ht="14.25">
      <c r="A82" s="55">
        <v>6</v>
      </c>
      <c r="B82" s="9" t="s">
        <v>62</v>
      </c>
      <c r="C82" s="54"/>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row>
    <row r="83" spans="1:63" ht="14.25">
      <c r="A83" s="55">
        <v>7</v>
      </c>
      <c r="B83" s="9" t="s">
        <v>68</v>
      </c>
      <c r="C83" s="54"/>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row>
  </sheetData>
  <sheetProtection/>
  <mergeCells count="51">
    <mergeCell ref="C55:BK55"/>
    <mergeCell ref="M4:Q4"/>
    <mergeCell ref="B72:E72"/>
    <mergeCell ref="C37:BK37"/>
    <mergeCell ref="B71:E71"/>
    <mergeCell ref="C6:BK6"/>
    <mergeCell ref="C7:BK7"/>
    <mergeCell ref="C42:BK42"/>
    <mergeCell ref="C51:BK51"/>
    <mergeCell ref="C19:BK19"/>
    <mergeCell ref="C16:BK16"/>
    <mergeCell ref="C38:BK38"/>
    <mergeCell ref="BA3:BJ3"/>
    <mergeCell ref="BF4:BJ4"/>
    <mergeCell ref="AL4:AP4"/>
    <mergeCell ref="AQ3:AZ3"/>
    <mergeCell ref="C10:BK10"/>
    <mergeCell ref="C13:BK13"/>
    <mergeCell ref="C3:L3"/>
    <mergeCell ref="M3:V3"/>
    <mergeCell ref="AB4:AF4"/>
    <mergeCell ref="C28:BK28"/>
    <mergeCell ref="W4:AA4"/>
    <mergeCell ref="C57:BK57"/>
    <mergeCell ref="C58:BK58"/>
    <mergeCell ref="C43:BK43"/>
    <mergeCell ref="C36:BK36"/>
    <mergeCell ref="C41:BK41"/>
    <mergeCell ref="C50:BK50"/>
    <mergeCell ref="C46:BK46"/>
    <mergeCell ref="C52:BK52"/>
    <mergeCell ref="AG4:AK4"/>
    <mergeCell ref="BA4:BE4"/>
    <mergeCell ref="C31:BK31"/>
    <mergeCell ref="C4:G4"/>
    <mergeCell ref="H4:L4"/>
    <mergeCell ref="C22:BK22"/>
    <mergeCell ref="C27:BK27"/>
    <mergeCell ref="C26:BK26"/>
    <mergeCell ref="AV4:AZ4"/>
    <mergeCell ref="AQ4:AU4"/>
    <mergeCell ref="BK2:BK5"/>
    <mergeCell ref="W3:AF3"/>
    <mergeCell ref="R4:V4"/>
    <mergeCell ref="AG3:AP3"/>
    <mergeCell ref="A1:A5"/>
    <mergeCell ref="B1:B5"/>
    <mergeCell ref="C1:BK1"/>
    <mergeCell ref="C2:V2"/>
    <mergeCell ref="W2:AP2"/>
    <mergeCell ref="AQ2:BJ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9.140625" defaultRowHeight="12.75"/>
  <cols>
    <col min="2" max="2" width="29.421875" style="0" customWidth="1"/>
    <col min="3" max="3" width="18.57421875" style="0" customWidth="1"/>
    <col min="4" max="4" width="18.140625" style="0" customWidth="1"/>
    <col min="5" max="5" width="20.28125" style="0" customWidth="1"/>
    <col min="6" max="6" width="12.7109375" style="0" customWidth="1"/>
    <col min="7" max="7" width="21.00390625" style="0" customWidth="1"/>
    <col min="8" max="8" width="12.8515625" style="0" customWidth="1"/>
    <col min="9" max="9" width="18.28125" style="0" customWidth="1"/>
    <col min="10" max="10" width="24.28125" style="0" customWidth="1"/>
  </cols>
  <sheetData>
    <row r="1" spans="1:10" ht="31.5" customHeight="1">
      <c r="A1" s="94" t="s">
        <v>74</v>
      </c>
      <c r="B1" s="105"/>
      <c r="C1" s="105"/>
      <c r="D1" s="105"/>
      <c r="E1" s="105"/>
      <c r="F1" s="105"/>
      <c r="G1" s="105"/>
      <c r="H1" s="105"/>
      <c r="I1" s="105"/>
      <c r="J1" s="106"/>
    </row>
    <row r="2" spans="1:10" ht="12.75">
      <c r="A2" s="97" t="s">
        <v>75</v>
      </c>
      <c r="B2" s="96"/>
      <c r="C2" s="96"/>
      <c r="D2" s="96"/>
      <c r="E2" s="96"/>
      <c r="F2" s="96"/>
      <c r="G2" s="96"/>
      <c r="H2" s="96"/>
      <c r="I2" s="96"/>
      <c r="J2" s="95"/>
    </row>
    <row r="3" spans="1:10" ht="60">
      <c r="A3" s="98" t="s">
        <v>35</v>
      </c>
      <c r="B3" s="102" t="s">
        <v>76</v>
      </c>
      <c r="C3" s="102" t="s">
        <v>77</v>
      </c>
      <c r="D3" s="102" t="s">
        <v>78</v>
      </c>
      <c r="E3" s="102" t="s">
        <v>7</v>
      </c>
      <c r="F3" s="102" t="s">
        <v>8</v>
      </c>
      <c r="G3" s="102" t="s">
        <v>20</v>
      </c>
      <c r="H3" s="102" t="s">
        <v>79</v>
      </c>
      <c r="I3" s="102" t="s">
        <v>80</v>
      </c>
      <c r="J3" s="102" t="s">
        <v>81</v>
      </c>
    </row>
    <row r="4" spans="1:10" ht="12.75">
      <c r="A4" s="99">
        <v>1</v>
      </c>
      <c r="B4" s="100" t="s">
        <v>82</v>
      </c>
      <c r="C4" s="104">
        <v>0</v>
      </c>
      <c r="D4" s="104">
        <v>0</v>
      </c>
      <c r="E4" s="104">
        <v>0.144864192</v>
      </c>
      <c r="F4" s="103">
        <v>0</v>
      </c>
      <c r="G4" s="103">
        <v>0</v>
      </c>
      <c r="H4" s="103">
        <v>0</v>
      </c>
      <c r="I4" s="103">
        <v>0</v>
      </c>
      <c r="J4" s="103">
        <v>0</v>
      </c>
    </row>
    <row r="5" spans="1:10" ht="12.75">
      <c r="A5" s="99">
        <v>2</v>
      </c>
      <c r="B5" s="101" t="s">
        <v>83</v>
      </c>
      <c r="C5" s="104">
        <v>0.624030143</v>
      </c>
      <c r="D5" s="104">
        <v>0.343595973</v>
      </c>
      <c r="E5" s="104">
        <v>46.865333586</v>
      </c>
      <c r="F5" s="103">
        <v>0</v>
      </c>
      <c r="G5" s="103">
        <v>0</v>
      </c>
      <c r="H5" s="103">
        <v>0</v>
      </c>
      <c r="I5" s="103">
        <v>0</v>
      </c>
      <c r="J5" s="103">
        <v>0</v>
      </c>
    </row>
    <row r="6" spans="1:10" ht="12.75">
      <c r="A6" s="99">
        <v>3</v>
      </c>
      <c r="B6" s="100" t="s">
        <v>84</v>
      </c>
      <c r="C6" s="104">
        <v>0.000194639</v>
      </c>
      <c r="D6" s="104">
        <v>0</v>
      </c>
      <c r="E6" s="104">
        <v>0.244128883</v>
      </c>
      <c r="F6" s="103">
        <v>0</v>
      </c>
      <c r="G6" s="103">
        <v>0</v>
      </c>
      <c r="H6" s="103">
        <v>0</v>
      </c>
      <c r="I6" s="103">
        <v>0</v>
      </c>
      <c r="J6" s="103">
        <v>0</v>
      </c>
    </row>
    <row r="7" spans="1:10" ht="12.75">
      <c r="A7" s="99">
        <v>4</v>
      </c>
      <c r="B7" s="101" t="s">
        <v>85</v>
      </c>
      <c r="C7" s="104">
        <v>0</v>
      </c>
      <c r="D7" s="104">
        <v>0.384300382</v>
      </c>
      <c r="E7" s="104">
        <v>3.889721255</v>
      </c>
      <c r="F7" s="103">
        <v>0</v>
      </c>
      <c r="G7" s="103">
        <v>0</v>
      </c>
      <c r="H7" s="103">
        <v>0</v>
      </c>
      <c r="I7" s="103">
        <v>0</v>
      </c>
      <c r="J7" s="103">
        <v>0</v>
      </c>
    </row>
    <row r="8" spans="1:10" ht="12.75">
      <c r="A8" s="99">
        <v>5</v>
      </c>
      <c r="B8" s="101" t="s">
        <v>86</v>
      </c>
      <c r="C8" s="104">
        <v>0.133902789</v>
      </c>
      <c r="D8" s="104">
        <v>0.115043206</v>
      </c>
      <c r="E8" s="104">
        <v>9.372378864</v>
      </c>
      <c r="F8" s="103">
        <v>0</v>
      </c>
      <c r="G8" s="103">
        <v>0</v>
      </c>
      <c r="H8" s="103">
        <v>0</v>
      </c>
      <c r="I8" s="103">
        <v>0</v>
      </c>
      <c r="J8" s="103">
        <v>0</v>
      </c>
    </row>
    <row r="9" spans="1:10" ht="12.75">
      <c r="A9" s="99">
        <v>6</v>
      </c>
      <c r="B9" s="101" t="s">
        <v>87</v>
      </c>
      <c r="C9" s="104">
        <v>0.10908597</v>
      </c>
      <c r="D9" s="104">
        <v>2.19984082</v>
      </c>
      <c r="E9" s="104">
        <v>6.646231255</v>
      </c>
      <c r="F9" s="103">
        <v>0</v>
      </c>
      <c r="G9" s="103">
        <v>0</v>
      </c>
      <c r="H9" s="103">
        <v>0</v>
      </c>
      <c r="I9" s="103">
        <v>0</v>
      </c>
      <c r="J9" s="103">
        <v>0</v>
      </c>
    </row>
    <row r="10" spans="1:10" ht="12.75">
      <c r="A10" s="99">
        <v>7</v>
      </c>
      <c r="B10" s="101" t="s">
        <v>88</v>
      </c>
      <c r="C10" s="104">
        <v>0.003225885</v>
      </c>
      <c r="D10" s="104">
        <v>0.038414979</v>
      </c>
      <c r="E10" s="104">
        <v>5.894759582</v>
      </c>
      <c r="F10" s="103">
        <v>0</v>
      </c>
      <c r="G10" s="103">
        <v>0</v>
      </c>
      <c r="H10" s="103">
        <v>0</v>
      </c>
      <c r="I10" s="103">
        <v>0</v>
      </c>
      <c r="J10" s="103">
        <v>0</v>
      </c>
    </row>
    <row r="11" spans="1:10" ht="12.75">
      <c r="A11" s="99">
        <v>8</v>
      </c>
      <c r="B11" s="100" t="s">
        <v>89</v>
      </c>
      <c r="C11" s="104">
        <v>0</v>
      </c>
      <c r="D11" s="104">
        <v>0.001792906</v>
      </c>
      <c r="E11" s="104">
        <v>0.264078096</v>
      </c>
      <c r="F11" s="103">
        <v>0</v>
      </c>
      <c r="G11" s="103">
        <v>0</v>
      </c>
      <c r="H11" s="103">
        <v>0</v>
      </c>
      <c r="I11" s="103">
        <v>0</v>
      </c>
      <c r="J11" s="103">
        <v>0</v>
      </c>
    </row>
    <row r="12" spans="1:10" ht="12.75">
      <c r="A12" s="99">
        <v>9</v>
      </c>
      <c r="B12" s="100" t="s">
        <v>90</v>
      </c>
      <c r="C12" s="104">
        <v>0</v>
      </c>
      <c r="D12" s="104">
        <v>0</v>
      </c>
      <c r="E12" s="104">
        <v>0.309619611</v>
      </c>
      <c r="F12" s="103">
        <v>0</v>
      </c>
      <c r="G12" s="103">
        <v>0</v>
      </c>
      <c r="H12" s="103">
        <v>0</v>
      </c>
      <c r="I12" s="103">
        <v>0</v>
      </c>
      <c r="J12" s="103">
        <v>0</v>
      </c>
    </row>
    <row r="13" spans="1:10" ht="12.75">
      <c r="A13" s="99">
        <v>10</v>
      </c>
      <c r="B13" s="101" t="s">
        <v>91</v>
      </c>
      <c r="C13" s="104">
        <v>0.34916005</v>
      </c>
      <c r="D13" s="104">
        <v>4.465270439</v>
      </c>
      <c r="E13" s="104">
        <v>18.285194073</v>
      </c>
      <c r="F13" s="103">
        <v>0</v>
      </c>
      <c r="G13" s="103">
        <v>0</v>
      </c>
      <c r="H13" s="103">
        <v>0</v>
      </c>
      <c r="I13" s="103">
        <v>0</v>
      </c>
      <c r="J13" s="103">
        <v>0</v>
      </c>
    </row>
    <row r="14" spans="1:10" ht="12.75">
      <c r="A14" s="99">
        <v>11</v>
      </c>
      <c r="B14" s="101" t="s">
        <v>92</v>
      </c>
      <c r="C14" s="104">
        <v>1.698160115</v>
      </c>
      <c r="D14" s="104">
        <v>12.529072099</v>
      </c>
      <c r="E14" s="104">
        <v>149.914597108</v>
      </c>
      <c r="F14" s="103">
        <v>0</v>
      </c>
      <c r="G14" s="103">
        <v>0</v>
      </c>
      <c r="H14" s="103">
        <v>0</v>
      </c>
      <c r="I14" s="103">
        <v>0</v>
      </c>
      <c r="J14" s="103">
        <v>0</v>
      </c>
    </row>
    <row r="15" spans="1:10" ht="12.75">
      <c r="A15" s="99">
        <v>12</v>
      </c>
      <c r="B15" s="101" t="s">
        <v>93</v>
      </c>
      <c r="C15" s="104">
        <v>3.722091746</v>
      </c>
      <c r="D15" s="104">
        <v>4.550744362</v>
      </c>
      <c r="E15" s="104">
        <v>84.426066381</v>
      </c>
      <c r="F15" s="103">
        <v>0</v>
      </c>
      <c r="G15" s="103">
        <v>0</v>
      </c>
      <c r="H15" s="103">
        <v>0</v>
      </c>
      <c r="I15" s="103">
        <v>0</v>
      </c>
      <c r="J15" s="103">
        <v>0</v>
      </c>
    </row>
    <row r="16" spans="1:10" ht="12.75">
      <c r="A16" s="99">
        <v>13</v>
      </c>
      <c r="B16" s="101" t="s">
        <v>94</v>
      </c>
      <c r="C16" s="104">
        <v>0.320195175</v>
      </c>
      <c r="D16" s="104">
        <v>0</v>
      </c>
      <c r="E16" s="104">
        <v>2.88189514</v>
      </c>
      <c r="F16" s="103">
        <v>0</v>
      </c>
      <c r="G16" s="103">
        <v>0</v>
      </c>
      <c r="H16" s="103">
        <v>0</v>
      </c>
      <c r="I16" s="103">
        <v>0</v>
      </c>
      <c r="J16" s="103">
        <v>0</v>
      </c>
    </row>
    <row r="17" spans="1:10" ht="12.75">
      <c r="A17" s="99">
        <v>14</v>
      </c>
      <c r="B17" s="101" t="s">
        <v>95</v>
      </c>
      <c r="C17" s="104">
        <v>0.018566176</v>
      </c>
      <c r="D17" s="104">
        <v>0</v>
      </c>
      <c r="E17" s="104">
        <v>1.538896493</v>
      </c>
      <c r="F17" s="103">
        <v>0</v>
      </c>
      <c r="G17" s="103">
        <v>0</v>
      </c>
      <c r="H17" s="103">
        <v>0</v>
      </c>
      <c r="I17" s="103">
        <v>0</v>
      </c>
      <c r="J17" s="103">
        <v>0</v>
      </c>
    </row>
    <row r="18" spans="1:10" ht="12.75">
      <c r="A18" s="99">
        <v>15</v>
      </c>
      <c r="B18" s="101" t="s">
        <v>96</v>
      </c>
      <c r="C18" s="104">
        <v>0.312422732</v>
      </c>
      <c r="D18" s="104">
        <v>0.199027808</v>
      </c>
      <c r="E18" s="104">
        <v>9.144189045</v>
      </c>
      <c r="F18" s="103">
        <v>0</v>
      </c>
      <c r="G18" s="103">
        <v>0</v>
      </c>
      <c r="H18" s="103">
        <v>0</v>
      </c>
      <c r="I18" s="103">
        <v>0</v>
      </c>
      <c r="J18" s="103">
        <v>0</v>
      </c>
    </row>
    <row r="19" spans="1:10" ht="12.75">
      <c r="A19" s="99">
        <v>16</v>
      </c>
      <c r="B19" s="101" t="s">
        <v>97</v>
      </c>
      <c r="C19" s="104">
        <v>5.016756644</v>
      </c>
      <c r="D19" s="104">
        <v>60.773431494</v>
      </c>
      <c r="E19" s="104">
        <v>253.532474601</v>
      </c>
      <c r="F19" s="103">
        <v>0</v>
      </c>
      <c r="G19" s="103">
        <v>0</v>
      </c>
      <c r="H19" s="103">
        <v>0</v>
      </c>
      <c r="I19" s="103">
        <v>0</v>
      </c>
      <c r="J19" s="103">
        <v>0</v>
      </c>
    </row>
    <row r="20" spans="1:10" ht="12.75">
      <c r="A20" s="99">
        <v>17</v>
      </c>
      <c r="B20" s="101" t="s">
        <v>98</v>
      </c>
      <c r="C20" s="104">
        <v>1.08972646</v>
      </c>
      <c r="D20" s="104">
        <v>0.066201638</v>
      </c>
      <c r="E20" s="104">
        <v>14.805801083</v>
      </c>
      <c r="F20" s="103">
        <v>0</v>
      </c>
      <c r="G20" s="103">
        <v>0</v>
      </c>
      <c r="H20" s="103">
        <v>0</v>
      </c>
      <c r="I20" s="103">
        <v>0</v>
      </c>
      <c r="J20" s="103">
        <v>0</v>
      </c>
    </row>
    <row r="21" spans="1:10" ht="12.75">
      <c r="A21" s="99">
        <v>18</v>
      </c>
      <c r="B21" s="100" t="s">
        <v>99</v>
      </c>
      <c r="C21" s="104">
        <v>0</v>
      </c>
      <c r="D21" s="104">
        <v>0</v>
      </c>
      <c r="E21" s="104">
        <v>0.046977092</v>
      </c>
      <c r="F21" s="103">
        <v>0</v>
      </c>
      <c r="G21" s="103">
        <v>0</v>
      </c>
      <c r="H21" s="103">
        <v>0</v>
      </c>
      <c r="I21" s="103">
        <v>0</v>
      </c>
      <c r="J21" s="103">
        <v>0</v>
      </c>
    </row>
    <row r="22" spans="1:10" ht="12.75">
      <c r="A22" s="99">
        <v>19</v>
      </c>
      <c r="B22" s="101" t="s">
        <v>100</v>
      </c>
      <c r="C22" s="104">
        <v>4.770912405</v>
      </c>
      <c r="D22" s="104">
        <v>1.630906481</v>
      </c>
      <c r="E22" s="104">
        <v>43.045926962</v>
      </c>
      <c r="F22" s="103">
        <v>0</v>
      </c>
      <c r="G22" s="103">
        <v>0</v>
      </c>
      <c r="H22" s="103">
        <v>0</v>
      </c>
      <c r="I22" s="103">
        <v>0</v>
      </c>
      <c r="J22" s="103">
        <v>0</v>
      </c>
    </row>
    <row r="23" spans="1:10" ht="12.75">
      <c r="A23" s="99">
        <v>20</v>
      </c>
      <c r="B23" s="101" t="s">
        <v>101</v>
      </c>
      <c r="C23" s="104">
        <v>971.735471078</v>
      </c>
      <c r="D23" s="104">
        <v>200.73416965</v>
      </c>
      <c r="E23" s="104">
        <v>1163.091117243</v>
      </c>
      <c r="F23" s="103">
        <v>0</v>
      </c>
      <c r="G23" s="103">
        <v>0</v>
      </c>
      <c r="H23" s="103">
        <v>0</v>
      </c>
      <c r="I23" s="103">
        <v>0</v>
      </c>
      <c r="J23" s="103">
        <v>0</v>
      </c>
    </row>
    <row r="24" spans="1:10" ht="12.75">
      <c r="A24" s="99">
        <v>21</v>
      </c>
      <c r="B24" s="100" t="s">
        <v>102</v>
      </c>
      <c r="C24" s="104">
        <v>0</v>
      </c>
      <c r="D24" s="104">
        <v>0.010014729</v>
      </c>
      <c r="E24" s="104">
        <v>0.151744467</v>
      </c>
      <c r="F24" s="103">
        <v>0</v>
      </c>
      <c r="G24" s="103">
        <v>0</v>
      </c>
      <c r="H24" s="103">
        <v>0</v>
      </c>
      <c r="I24" s="103">
        <v>0</v>
      </c>
      <c r="J24" s="103">
        <v>0</v>
      </c>
    </row>
    <row r="25" spans="1:10" ht="12.75">
      <c r="A25" s="99">
        <v>22</v>
      </c>
      <c r="B25" s="101" t="s">
        <v>103</v>
      </c>
      <c r="C25" s="104">
        <v>0.001180116</v>
      </c>
      <c r="D25" s="104">
        <v>0.010702064</v>
      </c>
      <c r="E25" s="104">
        <v>0.179094025</v>
      </c>
      <c r="F25" s="103">
        <v>0</v>
      </c>
      <c r="G25" s="103">
        <v>0</v>
      </c>
      <c r="H25" s="103">
        <v>0</v>
      </c>
      <c r="I25" s="103">
        <v>0</v>
      </c>
      <c r="J25" s="103">
        <v>0</v>
      </c>
    </row>
    <row r="26" spans="1:10" ht="12.75">
      <c r="A26" s="99">
        <v>23</v>
      </c>
      <c r="B26" s="100" t="s">
        <v>104</v>
      </c>
      <c r="C26" s="104">
        <v>0</v>
      </c>
      <c r="D26" s="104">
        <v>0</v>
      </c>
      <c r="E26" s="104">
        <v>0.179491593</v>
      </c>
      <c r="F26" s="103">
        <v>0</v>
      </c>
      <c r="G26" s="103">
        <v>0</v>
      </c>
      <c r="H26" s="103">
        <v>0</v>
      </c>
      <c r="I26" s="103">
        <v>0</v>
      </c>
      <c r="J26" s="103">
        <v>0</v>
      </c>
    </row>
    <row r="27" spans="1:10" ht="12.75">
      <c r="A27" s="99">
        <v>24</v>
      </c>
      <c r="B27" s="100" t="s">
        <v>105</v>
      </c>
      <c r="C27" s="104">
        <v>0</v>
      </c>
      <c r="D27" s="104">
        <v>0</v>
      </c>
      <c r="E27" s="104">
        <v>0.374382513</v>
      </c>
      <c r="F27" s="103">
        <v>0</v>
      </c>
      <c r="G27" s="103">
        <v>0</v>
      </c>
      <c r="H27" s="103">
        <v>0</v>
      </c>
      <c r="I27" s="103">
        <v>0</v>
      </c>
      <c r="J27" s="103">
        <v>0</v>
      </c>
    </row>
    <row r="28" spans="1:10" ht="12.75">
      <c r="A28" s="99">
        <v>25</v>
      </c>
      <c r="B28" s="101" t="s">
        <v>106</v>
      </c>
      <c r="C28" s="104">
        <v>12.251216994</v>
      </c>
      <c r="D28" s="104">
        <v>102.648073682</v>
      </c>
      <c r="E28" s="104">
        <v>236.328826204</v>
      </c>
      <c r="F28" s="103">
        <v>0</v>
      </c>
      <c r="G28" s="103">
        <v>0</v>
      </c>
      <c r="H28" s="103">
        <v>0</v>
      </c>
      <c r="I28" s="103">
        <v>0</v>
      </c>
      <c r="J28" s="103">
        <v>0</v>
      </c>
    </row>
    <row r="29" spans="1:10" ht="12.75">
      <c r="A29" s="99">
        <v>26</v>
      </c>
      <c r="B29" s="101" t="s">
        <v>107</v>
      </c>
      <c r="C29" s="104">
        <v>0.627020653</v>
      </c>
      <c r="D29" s="104">
        <v>0.051788359</v>
      </c>
      <c r="E29" s="104">
        <v>9.442420648</v>
      </c>
      <c r="F29" s="103">
        <v>0</v>
      </c>
      <c r="G29" s="103">
        <v>0</v>
      </c>
      <c r="H29" s="103">
        <v>0</v>
      </c>
      <c r="I29" s="103">
        <v>0</v>
      </c>
      <c r="J29" s="103">
        <v>0</v>
      </c>
    </row>
    <row r="30" spans="1:10" ht="12.75">
      <c r="A30" s="99">
        <v>27</v>
      </c>
      <c r="B30" s="101" t="s">
        <v>14</v>
      </c>
      <c r="C30" s="104">
        <v>7.26275274</v>
      </c>
      <c r="D30" s="104">
        <v>21.387421468</v>
      </c>
      <c r="E30" s="104">
        <v>468.834628366</v>
      </c>
      <c r="F30" s="103">
        <v>0</v>
      </c>
      <c r="G30" s="103">
        <v>0</v>
      </c>
      <c r="H30" s="103">
        <v>0</v>
      </c>
      <c r="I30" s="103">
        <v>0</v>
      </c>
      <c r="J30" s="103">
        <v>0</v>
      </c>
    </row>
    <row r="31" spans="1:10" ht="12.75">
      <c r="A31" s="99">
        <v>28</v>
      </c>
      <c r="B31" s="101" t="s">
        <v>108</v>
      </c>
      <c r="C31" s="104">
        <v>0</v>
      </c>
      <c r="D31" s="104">
        <v>0</v>
      </c>
      <c r="E31" s="104">
        <v>0.564552373</v>
      </c>
      <c r="F31" s="103">
        <v>0</v>
      </c>
      <c r="G31" s="103">
        <v>0</v>
      </c>
      <c r="H31" s="103">
        <v>0</v>
      </c>
      <c r="I31" s="103">
        <v>0</v>
      </c>
      <c r="J31" s="103">
        <v>0</v>
      </c>
    </row>
    <row r="32" spans="1:10" ht="12.75">
      <c r="A32" s="99">
        <v>29</v>
      </c>
      <c r="B32" s="101" t="s">
        <v>109</v>
      </c>
      <c r="C32" s="104">
        <v>0.960825258</v>
      </c>
      <c r="D32" s="104">
        <v>0.575579207</v>
      </c>
      <c r="E32" s="104">
        <v>22.144943199</v>
      </c>
      <c r="F32" s="103">
        <v>0</v>
      </c>
      <c r="G32" s="103">
        <v>0</v>
      </c>
      <c r="H32" s="103">
        <v>0</v>
      </c>
      <c r="I32" s="103">
        <v>0</v>
      </c>
      <c r="J32" s="103">
        <v>0</v>
      </c>
    </row>
    <row r="33" spans="1:10" ht="12.75">
      <c r="A33" s="99">
        <v>30</v>
      </c>
      <c r="B33" s="101" t="s">
        <v>110</v>
      </c>
      <c r="C33" s="104">
        <v>0.166254448</v>
      </c>
      <c r="D33" s="104">
        <v>0.220598541</v>
      </c>
      <c r="E33" s="104">
        <v>30.674056192</v>
      </c>
      <c r="F33" s="103">
        <v>0</v>
      </c>
      <c r="G33" s="103">
        <v>0</v>
      </c>
      <c r="H33" s="103">
        <v>0</v>
      </c>
      <c r="I33" s="103">
        <v>0</v>
      </c>
      <c r="J33" s="103">
        <v>0</v>
      </c>
    </row>
    <row r="34" spans="1:10" ht="12.75">
      <c r="A34" s="99">
        <v>31</v>
      </c>
      <c r="B34" s="100" t="s">
        <v>111</v>
      </c>
      <c r="C34" s="104">
        <v>0</v>
      </c>
      <c r="D34" s="104">
        <v>0</v>
      </c>
      <c r="E34" s="104">
        <v>0.113836289</v>
      </c>
      <c r="F34" s="103">
        <v>0</v>
      </c>
      <c r="G34" s="103">
        <v>0</v>
      </c>
      <c r="H34" s="103">
        <v>0</v>
      </c>
      <c r="I34" s="103">
        <v>0</v>
      </c>
      <c r="J34" s="103">
        <v>0</v>
      </c>
    </row>
    <row r="35" spans="1:10" ht="12.75">
      <c r="A35" s="99">
        <v>32</v>
      </c>
      <c r="B35" s="101" t="s">
        <v>112</v>
      </c>
      <c r="C35" s="104">
        <v>5.355857069</v>
      </c>
      <c r="D35" s="104">
        <v>101.720650705</v>
      </c>
      <c r="E35" s="104">
        <v>235.216427907</v>
      </c>
      <c r="F35" s="103">
        <v>0</v>
      </c>
      <c r="G35" s="103">
        <v>0</v>
      </c>
      <c r="H35" s="103">
        <v>0</v>
      </c>
      <c r="I35" s="103">
        <v>0</v>
      </c>
      <c r="J35" s="103">
        <v>0</v>
      </c>
    </row>
    <row r="36" spans="1:10" ht="12.75">
      <c r="A36" s="99">
        <v>33</v>
      </c>
      <c r="B36" s="101" t="s">
        <v>113</v>
      </c>
      <c r="C36" s="104">
        <v>0.915099404</v>
      </c>
      <c r="D36" s="104">
        <v>0.492130496</v>
      </c>
      <c r="E36" s="104">
        <v>33.814280734</v>
      </c>
      <c r="F36" s="103">
        <v>0</v>
      </c>
      <c r="G36" s="103">
        <v>0</v>
      </c>
      <c r="H36" s="103">
        <v>0</v>
      </c>
      <c r="I36" s="103">
        <v>0</v>
      </c>
      <c r="J36" s="103">
        <v>0</v>
      </c>
    </row>
    <row r="37" spans="1:10" ht="12.75">
      <c r="A37" s="99">
        <v>34</v>
      </c>
      <c r="B37" s="101" t="s">
        <v>114</v>
      </c>
      <c r="C37" s="104">
        <v>0</v>
      </c>
      <c r="D37" s="104">
        <v>0</v>
      </c>
      <c r="E37" s="104">
        <v>0.322828739</v>
      </c>
      <c r="F37" s="103">
        <v>0</v>
      </c>
      <c r="G37" s="103">
        <v>0</v>
      </c>
      <c r="H37" s="103">
        <v>0</v>
      </c>
      <c r="I37" s="103">
        <v>0</v>
      </c>
      <c r="J37" s="103">
        <v>0</v>
      </c>
    </row>
    <row r="38" spans="1:10" ht="12.75">
      <c r="A38" s="99">
        <v>35</v>
      </c>
      <c r="B38" s="101" t="s">
        <v>115</v>
      </c>
      <c r="C38" s="104">
        <v>3.489295893</v>
      </c>
      <c r="D38" s="104">
        <v>34.820644489</v>
      </c>
      <c r="E38" s="104">
        <v>86.113306528</v>
      </c>
      <c r="F38" s="103">
        <v>0</v>
      </c>
      <c r="G38" s="103">
        <v>0</v>
      </c>
      <c r="H38" s="103">
        <v>0</v>
      </c>
      <c r="I38" s="103">
        <v>0</v>
      </c>
      <c r="J38" s="103">
        <v>0</v>
      </c>
    </row>
    <row r="39" spans="1:10" ht="12.75">
      <c r="A39" s="99">
        <v>36</v>
      </c>
      <c r="B39" s="101" t="s">
        <v>116</v>
      </c>
      <c r="C39" s="104">
        <v>0.026256221</v>
      </c>
      <c r="D39" s="104">
        <v>0.023306695</v>
      </c>
      <c r="E39" s="104">
        <v>6.123350197</v>
      </c>
      <c r="F39" s="103">
        <v>0</v>
      </c>
      <c r="G39" s="103">
        <v>0</v>
      </c>
      <c r="H39" s="103">
        <v>0</v>
      </c>
      <c r="I39" s="103">
        <v>0</v>
      </c>
      <c r="J39" s="103">
        <v>0</v>
      </c>
    </row>
    <row r="40" spans="1:10" ht="12.75">
      <c r="A40" s="99">
        <v>37</v>
      </c>
      <c r="B40" s="101" t="s">
        <v>117</v>
      </c>
      <c r="C40" s="104">
        <v>3.182257021</v>
      </c>
      <c r="D40" s="104">
        <v>24.110013838</v>
      </c>
      <c r="E40" s="104">
        <v>78.796292115</v>
      </c>
      <c r="F40" s="103">
        <v>0</v>
      </c>
      <c r="G40" s="103">
        <v>0</v>
      </c>
      <c r="H40" s="103">
        <v>0</v>
      </c>
      <c r="I40" s="103">
        <v>0</v>
      </c>
      <c r="J40" s="103">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Zil Shah, IIFL Asset Management</cp:lastModifiedBy>
  <cp:lastPrinted>2014-03-24T10:58:12Z</cp:lastPrinted>
  <dcterms:created xsi:type="dcterms:W3CDTF">2014-01-06T04:43:23Z</dcterms:created>
  <dcterms:modified xsi:type="dcterms:W3CDTF">2022-08-10T10:08:27Z</dcterms:modified>
  <cp:category/>
  <cp:version/>
  <cp:contentType/>
  <cp:contentStatus/>
</cp:coreProperties>
</file>