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<sst xmlns="http://schemas.openxmlformats.org/spreadsheetml/2006/main" count="159" uniqueCount="117">
  <si>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</si>
  <si>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</si>
  <si>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</si>
  <si>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</si>
  <si>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</si>
  <si>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</si>
  <si>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</si>
  <si>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</si>
  <si>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</si>
  <si>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</si>
  <si>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</si>
  <si>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</si>
  <si>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</si>
  <si>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</si>
  <si>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</si>
  <si>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</si>
  <si>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</si>
  <si>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</si>
  <si>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</si>
  <si>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</si>
  <si>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</si>
  <si>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</si>
  <si>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</si>
  <si>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</si>
  <si>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</si>
  <si>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</si>
  <si>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</si>
  <si>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</si>
  <si>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</si>
  <si>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</si>
  <si>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</si>
  <si>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</si>
  <si>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</si>
  <si>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</si>
  <si>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</si>
  <si>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</si>
  <si>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</si>
  <si>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</si>
  <si>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</si>
  <si>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</si>
  <si>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</si>
  <si>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</si>
  <si>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</si>
  <si>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</si>
  <si>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</si>
  <si>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</si>
  <si>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</si>
  <si>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</si>
  <si>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</si>
  <si>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</si>
  <si>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</si>
  <si>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</si>
  <si>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</si>
  <si>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</si>
  <si>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</si>
  <si>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</si>
  <si>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</si>
  <si>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</si>
  <si>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</si>
  <si>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</si>
  <si>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</si>
  <si>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</si>
  <si>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</si>
  <si>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</si>
  <si>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</si>
  <si>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</si>
  <si>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</si>
  <si>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</si>
  <si>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</si>
  <si>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</si>
  <si>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</si>
  <si>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</si>
  <si>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31-Mar-2021 (All figures in Rs. Crore)</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</si>
  <si>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</si>
  <si>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</si>
  <si>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</si>
  <si>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</si>
  <si>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</si>
  <si>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</si>
  <si>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</si>
  <si>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</si>
  <si>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</si>
  <si>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</si>
  <si>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</si>
  <si>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</si>
  <si>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</si>
  <si>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</si>
  <si>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</si>
  <si>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</si>
  <si>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</si>
  <si>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</si>
  <si>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</si>
  <si>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</si>
  <si>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</si>
  <si>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</si>
  <si>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</si>
  <si>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</si>
  <si>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</si>
  <si>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</si>
  <si>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</si>
  <si>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</si>
  <si>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</si>
  <si>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</si>
  <si>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</si>
  <si>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</si>
  <si>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</si>
  <si>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</si>
  <si>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</si>
  <si>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</si>
  <si>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</si>
  <si>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</si>
  <si>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</si>
  <si>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</si>
  <si>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</si>
  <si>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</si>
  <si>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</si>
  <si>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March 31,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</si>
</sst>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4" fontId="0" fillId="0" borderId="25" xfId="0" applyNumberFormat="1" applyFont="1" applyFill="1" applyBorder="1" applyAlignment="1">
      <alignment horizontal="right" vertical="center" wrapText="1" readingOrder="1"/>
    </xf>
    <xf numFmtId="0" fontId="0" fillId="0" borderId="0" xfId="0" applyFont="1" applyFill="1" applyBorder="1" applyAlignment="1">
      <alignment/>
    </xf>
    <xf numFmtId="0" fontId="0" fillId="0" borderId="0" xfId="0" applyFill="1" applyBorder="1" applyAlignment="1">
      <alignment/>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1" fontId="0" fillId="0" borderId="25" xfId="0" applyNumberFormat="1" applyFont="1" applyBorder="1" applyAlignment="1" applyProtection="1">
      <alignment horizontal="right" vertical="top" wrapText="1" readingOrder="1"/>
      <protection locked="0"/>
    </xf>
    <xf numFmtId="174" fontId="0" fillId="0" borderId="25" xfId="0" applyNumberFormat="1" applyFont="1" applyBorder="1" applyAlignment="1" applyProtection="1">
      <alignment horizontal="right" vertical="top" wrapText="1" readingOrder="1"/>
      <protection locked="0"/>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6"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6" xfId="0" applyNumberFormat="1" applyFont="1" applyFill="1" applyBorder="1" applyAlignment="1">
      <alignment horizontal="right" readingOrder="1"/>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26"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421875" style="39" bestFit="1" customWidth="1"/>
    <col min="2" max="2" width="3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91" t="s">
        <v>37</v>
      </c>
      <c r="B1" s="93" t="s">
        <v>27</v>
      </c>
      <c r="C1" s="95" t="s">
        <v>72</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92"/>
      <c r="B2" s="94"/>
      <c r="C2" s="98" t="s">
        <v>26</v>
      </c>
      <c r="D2" s="99"/>
      <c r="E2" s="99"/>
      <c r="F2" s="99"/>
      <c r="G2" s="99"/>
      <c r="H2" s="99"/>
      <c r="I2" s="99"/>
      <c r="J2" s="99"/>
      <c r="K2" s="99"/>
      <c r="L2" s="99"/>
      <c r="M2" s="99"/>
      <c r="N2" s="99"/>
      <c r="O2" s="99"/>
      <c r="P2" s="99"/>
      <c r="Q2" s="99"/>
      <c r="R2" s="99"/>
      <c r="S2" s="99"/>
      <c r="T2" s="99"/>
      <c r="U2" s="99"/>
      <c r="V2" s="100"/>
      <c r="W2" s="98" t="s">
        <v>24</v>
      </c>
      <c r="X2" s="99"/>
      <c r="Y2" s="99"/>
      <c r="Z2" s="99"/>
      <c r="AA2" s="99"/>
      <c r="AB2" s="99"/>
      <c r="AC2" s="99"/>
      <c r="AD2" s="99"/>
      <c r="AE2" s="99"/>
      <c r="AF2" s="99"/>
      <c r="AG2" s="99"/>
      <c r="AH2" s="99"/>
      <c r="AI2" s="99"/>
      <c r="AJ2" s="99"/>
      <c r="AK2" s="99"/>
      <c r="AL2" s="99"/>
      <c r="AM2" s="99"/>
      <c r="AN2" s="99"/>
      <c r="AO2" s="99"/>
      <c r="AP2" s="100"/>
      <c r="AQ2" s="98" t="s">
        <v>25</v>
      </c>
      <c r="AR2" s="99"/>
      <c r="AS2" s="99"/>
      <c r="AT2" s="99"/>
      <c r="AU2" s="99"/>
      <c r="AV2" s="99"/>
      <c r="AW2" s="99"/>
      <c r="AX2" s="99"/>
      <c r="AY2" s="99"/>
      <c r="AZ2" s="99"/>
      <c r="BA2" s="99"/>
      <c r="BB2" s="99"/>
      <c r="BC2" s="99"/>
      <c r="BD2" s="99"/>
      <c r="BE2" s="99"/>
      <c r="BF2" s="99"/>
      <c r="BG2" s="99"/>
      <c r="BH2" s="99"/>
      <c r="BI2" s="99"/>
      <c r="BJ2" s="100"/>
      <c r="BK2" s="101"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92"/>
      <c r="B3" s="94"/>
      <c r="C3" s="88" t="s">
        <v>65</v>
      </c>
      <c r="D3" s="89"/>
      <c r="E3" s="89"/>
      <c r="F3" s="89"/>
      <c r="G3" s="89"/>
      <c r="H3" s="89"/>
      <c r="I3" s="89"/>
      <c r="J3" s="89"/>
      <c r="K3" s="89"/>
      <c r="L3" s="90"/>
      <c r="M3" s="88" t="s">
        <v>66</v>
      </c>
      <c r="N3" s="89"/>
      <c r="O3" s="89"/>
      <c r="P3" s="89"/>
      <c r="Q3" s="89"/>
      <c r="R3" s="89"/>
      <c r="S3" s="89"/>
      <c r="T3" s="89"/>
      <c r="U3" s="89"/>
      <c r="V3" s="90"/>
      <c r="W3" s="85" t="s">
        <v>65</v>
      </c>
      <c r="X3" s="86"/>
      <c r="Y3" s="86"/>
      <c r="Z3" s="86"/>
      <c r="AA3" s="86"/>
      <c r="AB3" s="86"/>
      <c r="AC3" s="86"/>
      <c r="AD3" s="86"/>
      <c r="AE3" s="86"/>
      <c r="AF3" s="87"/>
      <c r="AG3" s="85" t="s">
        <v>66</v>
      </c>
      <c r="AH3" s="86"/>
      <c r="AI3" s="86"/>
      <c r="AJ3" s="86"/>
      <c r="AK3" s="86"/>
      <c r="AL3" s="86"/>
      <c r="AM3" s="86"/>
      <c r="AN3" s="86"/>
      <c r="AO3" s="86"/>
      <c r="AP3" s="87"/>
      <c r="AQ3" s="88" t="s">
        <v>65</v>
      </c>
      <c r="AR3" s="89"/>
      <c r="AS3" s="89"/>
      <c r="AT3" s="89"/>
      <c r="AU3" s="89"/>
      <c r="AV3" s="89"/>
      <c r="AW3" s="89"/>
      <c r="AX3" s="89"/>
      <c r="AY3" s="89"/>
      <c r="AZ3" s="90"/>
      <c r="BA3" s="88" t="s">
        <v>66</v>
      </c>
      <c r="BB3" s="89"/>
      <c r="BC3" s="89"/>
      <c r="BD3" s="89"/>
      <c r="BE3" s="89"/>
      <c r="BF3" s="89"/>
      <c r="BG3" s="89"/>
      <c r="BH3" s="89"/>
      <c r="BI3" s="89"/>
      <c r="BJ3" s="90"/>
      <c r="BK3" s="10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92"/>
      <c r="B4" s="94"/>
      <c r="C4" s="82" t="s">
        <v>33</v>
      </c>
      <c r="D4" s="83"/>
      <c r="E4" s="83"/>
      <c r="F4" s="83"/>
      <c r="G4" s="84"/>
      <c r="H4" s="79" t="s">
        <v>34</v>
      </c>
      <c r="I4" s="80"/>
      <c r="J4" s="80"/>
      <c r="K4" s="80"/>
      <c r="L4" s="81"/>
      <c r="M4" s="82" t="s">
        <v>33</v>
      </c>
      <c r="N4" s="83"/>
      <c r="O4" s="83"/>
      <c r="P4" s="83"/>
      <c r="Q4" s="84"/>
      <c r="R4" s="79" t="s">
        <v>34</v>
      </c>
      <c r="S4" s="80"/>
      <c r="T4" s="80"/>
      <c r="U4" s="80"/>
      <c r="V4" s="81"/>
      <c r="W4" s="82" t="s">
        <v>33</v>
      </c>
      <c r="X4" s="83"/>
      <c r="Y4" s="83"/>
      <c r="Z4" s="83"/>
      <c r="AA4" s="84"/>
      <c r="AB4" s="79" t="s">
        <v>34</v>
      </c>
      <c r="AC4" s="80"/>
      <c r="AD4" s="80"/>
      <c r="AE4" s="80"/>
      <c r="AF4" s="81"/>
      <c r="AG4" s="82" t="s">
        <v>33</v>
      </c>
      <c r="AH4" s="83"/>
      <c r="AI4" s="83"/>
      <c r="AJ4" s="83"/>
      <c r="AK4" s="84"/>
      <c r="AL4" s="79" t="s">
        <v>34</v>
      </c>
      <c r="AM4" s="80"/>
      <c r="AN4" s="80"/>
      <c r="AO4" s="80"/>
      <c r="AP4" s="81"/>
      <c r="AQ4" s="82" t="s">
        <v>33</v>
      </c>
      <c r="AR4" s="83"/>
      <c r="AS4" s="83"/>
      <c r="AT4" s="83"/>
      <c r="AU4" s="84"/>
      <c r="AV4" s="79" t="s">
        <v>34</v>
      </c>
      <c r="AW4" s="80"/>
      <c r="AX4" s="80"/>
      <c r="AY4" s="80"/>
      <c r="AZ4" s="81"/>
      <c r="BA4" s="82" t="s">
        <v>33</v>
      </c>
      <c r="BB4" s="83"/>
      <c r="BC4" s="83"/>
      <c r="BD4" s="83"/>
      <c r="BE4" s="84"/>
      <c r="BF4" s="79" t="s">
        <v>34</v>
      </c>
      <c r="BG4" s="80"/>
      <c r="BH4" s="80"/>
      <c r="BI4" s="80"/>
      <c r="BJ4" s="81"/>
      <c r="BK4" s="10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92"/>
      <c r="B5" s="9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7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8"/>
    </row>
    <row r="7" spans="1:63" ht="12.75">
      <c r="A7" s="38" t="s">
        <v>38</v>
      </c>
      <c r="B7" s="19" t="s">
        <v>11</v>
      </c>
      <c r="C7" s="76"/>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8"/>
    </row>
    <row r="8" spans="1:117" s="59" customFormat="1" ht="12.75">
      <c r="A8" s="57"/>
      <c r="B8" s="40" t="s">
        <v>57</v>
      </c>
      <c r="C8" s="58">
        <v>0</v>
      </c>
      <c r="D8" s="58">
        <v>2.233161232</v>
      </c>
      <c r="E8" s="58">
        <v>0</v>
      </c>
      <c r="F8" s="58">
        <v>0</v>
      </c>
      <c r="G8" s="58">
        <v>0</v>
      </c>
      <c r="H8" s="58">
        <v>0.724226529</v>
      </c>
      <c r="I8" s="58">
        <v>18.581070115</v>
      </c>
      <c r="J8" s="58">
        <v>0</v>
      </c>
      <c r="K8" s="58">
        <v>0</v>
      </c>
      <c r="L8" s="58">
        <v>31.543763125</v>
      </c>
      <c r="M8" s="58">
        <v>0</v>
      </c>
      <c r="N8" s="58">
        <v>0</v>
      </c>
      <c r="O8" s="58">
        <v>0</v>
      </c>
      <c r="P8" s="58">
        <v>0</v>
      </c>
      <c r="Q8" s="58">
        <v>0</v>
      </c>
      <c r="R8" s="58">
        <v>0.2978474</v>
      </c>
      <c r="S8" s="58">
        <v>0</v>
      </c>
      <c r="T8" s="58">
        <v>0</v>
      </c>
      <c r="U8" s="58">
        <v>0</v>
      </c>
      <c r="V8" s="58">
        <v>0.570083825</v>
      </c>
      <c r="W8" s="58">
        <v>0</v>
      </c>
      <c r="X8" s="58">
        <v>0</v>
      </c>
      <c r="Y8" s="58">
        <v>0</v>
      </c>
      <c r="Z8" s="58">
        <v>0</v>
      </c>
      <c r="AA8" s="58">
        <v>0</v>
      </c>
      <c r="AB8" s="58">
        <v>0.671832823</v>
      </c>
      <c r="AC8" s="58">
        <v>5.230508911</v>
      </c>
      <c r="AD8" s="58">
        <v>0</v>
      </c>
      <c r="AE8" s="58">
        <v>0</v>
      </c>
      <c r="AF8" s="58">
        <v>1.524183318</v>
      </c>
      <c r="AG8" s="58">
        <v>0</v>
      </c>
      <c r="AH8" s="58">
        <v>0</v>
      </c>
      <c r="AI8" s="58">
        <v>0</v>
      </c>
      <c r="AJ8" s="58">
        <v>0</v>
      </c>
      <c r="AK8" s="58">
        <v>0</v>
      </c>
      <c r="AL8" s="58">
        <v>0.238122563</v>
      </c>
      <c r="AM8" s="58">
        <v>0.02894944</v>
      </c>
      <c r="AN8" s="58">
        <v>0</v>
      </c>
      <c r="AO8" s="58">
        <v>0</v>
      </c>
      <c r="AP8" s="58">
        <v>0.196537672</v>
      </c>
      <c r="AQ8" s="58">
        <v>0</v>
      </c>
      <c r="AR8" s="58">
        <v>0.001278737</v>
      </c>
      <c r="AS8" s="58">
        <v>0</v>
      </c>
      <c r="AT8" s="58">
        <v>0</v>
      </c>
      <c r="AU8" s="58">
        <v>0</v>
      </c>
      <c r="AV8" s="58">
        <v>1.281171526</v>
      </c>
      <c r="AW8" s="58">
        <v>6.159704397</v>
      </c>
      <c r="AX8" s="58">
        <v>0</v>
      </c>
      <c r="AY8" s="58">
        <v>0</v>
      </c>
      <c r="AZ8" s="58">
        <v>45.767189474</v>
      </c>
      <c r="BA8" s="58">
        <v>0</v>
      </c>
      <c r="BB8" s="58">
        <v>0</v>
      </c>
      <c r="BC8" s="58">
        <v>0</v>
      </c>
      <c r="BD8" s="58">
        <v>0</v>
      </c>
      <c r="BE8" s="58">
        <v>0</v>
      </c>
      <c r="BF8" s="58">
        <v>0.449422311</v>
      </c>
      <c r="BG8" s="58">
        <v>0.236293149</v>
      </c>
      <c r="BH8" s="58">
        <v>0</v>
      </c>
      <c r="BI8" s="58">
        <v>0</v>
      </c>
      <c r="BJ8" s="58">
        <v>0.792610998</v>
      </c>
      <c r="BK8" s="58">
        <v>116.527957545</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47</v>
      </c>
      <c r="C9" s="46">
        <f>SUM(C8)</f>
        <v>0</v>
      </c>
      <c r="D9" s="46">
        <f aca="true" t="shared" si="0" ref="D9:BJ9">SUM(D8)</f>
        <v>2.233161232</v>
      </c>
      <c r="E9" s="46">
        <f t="shared" si="0"/>
        <v>0</v>
      </c>
      <c r="F9" s="46">
        <f t="shared" si="0"/>
        <v>0</v>
      </c>
      <c r="G9" s="46">
        <f t="shared" si="0"/>
        <v>0</v>
      </c>
      <c r="H9" s="46">
        <f t="shared" si="0"/>
        <v>0.724226529</v>
      </c>
      <c r="I9" s="46">
        <f t="shared" si="0"/>
        <v>18.581070115</v>
      </c>
      <c r="J9" s="46">
        <f t="shared" si="0"/>
        <v>0</v>
      </c>
      <c r="K9" s="46">
        <f t="shared" si="0"/>
        <v>0</v>
      </c>
      <c r="L9" s="46">
        <f t="shared" si="0"/>
        <v>31.543763125</v>
      </c>
      <c r="M9" s="46">
        <f t="shared" si="0"/>
        <v>0</v>
      </c>
      <c r="N9" s="46">
        <f t="shared" si="0"/>
        <v>0</v>
      </c>
      <c r="O9" s="46">
        <f t="shared" si="0"/>
        <v>0</v>
      </c>
      <c r="P9" s="46">
        <f t="shared" si="0"/>
        <v>0</v>
      </c>
      <c r="Q9" s="46">
        <f t="shared" si="0"/>
        <v>0</v>
      </c>
      <c r="R9" s="46">
        <f t="shared" si="0"/>
        <v>0.2978474</v>
      </c>
      <c r="S9" s="46">
        <f t="shared" si="0"/>
        <v>0</v>
      </c>
      <c r="T9" s="46">
        <f t="shared" si="0"/>
        <v>0</v>
      </c>
      <c r="U9" s="46">
        <f t="shared" si="0"/>
        <v>0</v>
      </c>
      <c r="V9" s="46">
        <f t="shared" si="0"/>
        <v>0.570083825</v>
      </c>
      <c r="W9" s="46">
        <f t="shared" si="0"/>
        <v>0</v>
      </c>
      <c r="X9" s="46">
        <f t="shared" si="0"/>
        <v>0</v>
      </c>
      <c r="Y9" s="46">
        <f t="shared" si="0"/>
        <v>0</v>
      </c>
      <c r="Z9" s="46">
        <f t="shared" si="0"/>
        <v>0</v>
      </c>
      <c r="AA9" s="46">
        <f t="shared" si="0"/>
        <v>0</v>
      </c>
      <c r="AB9" s="46">
        <f t="shared" si="0"/>
        <v>0.671832823</v>
      </c>
      <c r="AC9" s="46">
        <f t="shared" si="0"/>
        <v>5.230508911</v>
      </c>
      <c r="AD9" s="46">
        <f t="shared" si="0"/>
        <v>0</v>
      </c>
      <c r="AE9" s="46">
        <f t="shared" si="0"/>
        <v>0</v>
      </c>
      <c r="AF9" s="46">
        <f t="shared" si="0"/>
        <v>1.524183318</v>
      </c>
      <c r="AG9" s="46">
        <f t="shared" si="0"/>
        <v>0</v>
      </c>
      <c r="AH9" s="46">
        <f t="shared" si="0"/>
        <v>0</v>
      </c>
      <c r="AI9" s="46">
        <f t="shared" si="0"/>
        <v>0</v>
      </c>
      <c r="AJ9" s="46">
        <f t="shared" si="0"/>
        <v>0</v>
      </c>
      <c r="AK9" s="46">
        <f t="shared" si="0"/>
        <v>0</v>
      </c>
      <c r="AL9" s="46">
        <f t="shared" si="0"/>
        <v>0.238122563</v>
      </c>
      <c r="AM9" s="46">
        <f t="shared" si="0"/>
        <v>0.02894944</v>
      </c>
      <c r="AN9" s="46">
        <f t="shared" si="0"/>
        <v>0</v>
      </c>
      <c r="AO9" s="46">
        <f t="shared" si="0"/>
        <v>0</v>
      </c>
      <c r="AP9" s="46">
        <f t="shared" si="0"/>
        <v>0.196537672</v>
      </c>
      <c r="AQ9" s="46">
        <f t="shared" si="0"/>
        <v>0</v>
      </c>
      <c r="AR9" s="46">
        <f t="shared" si="0"/>
        <v>0.001278737</v>
      </c>
      <c r="AS9" s="46">
        <f t="shared" si="0"/>
        <v>0</v>
      </c>
      <c r="AT9" s="46">
        <f t="shared" si="0"/>
        <v>0</v>
      </c>
      <c r="AU9" s="46">
        <f t="shared" si="0"/>
        <v>0</v>
      </c>
      <c r="AV9" s="46">
        <f t="shared" si="0"/>
        <v>1.281171526</v>
      </c>
      <c r="AW9" s="46">
        <f t="shared" si="0"/>
        <v>6.159704397</v>
      </c>
      <c r="AX9" s="46">
        <f t="shared" si="0"/>
        <v>0</v>
      </c>
      <c r="AY9" s="46">
        <f t="shared" si="0"/>
        <v>0</v>
      </c>
      <c r="AZ9" s="46">
        <f t="shared" si="0"/>
        <v>45.767189474</v>
      </c>
      <c r="BA9" s="46">
        <f t="shared" si="0"/>
        <v>0</v>
      </c>
      <c r="BB9" s="46">
        <f t="shared" si="0"/>
        <v>0</v>
      </c>
      <c r="BC9" s="46">
        <f t="shared" si="0"/>
        <v>0</v>
      </c>
      <c r="BD9" s="46">
        <f t="shared" si="0"/>
        <v>0</v>
      </c>
      <c r="BE9" s="46">
        <f t="shared" si="0"/>
        <v>0</v>
      </c>
      <c r="BF9" s="46">
        <f t="shared" si="0"/>
        <v>0.449422311</v>
      </c>
      <c r="BG9" s="46">
        <f t="shared" si="0"/>
        <v>0.236293149</v>
      </c>
      <c r="BH9" s="46">
        <f t="shared" si="0"/>
        <v>0</v>
      </c>
      <c r="BI9" s="46">
        <f t="shared" si="0"/>
        <v>0</v>
      </c>
      <c r="BJ9" s="46">
        <f t="shared" si="0"/>
        <v>0.792610998</v>
      </c>
      <c r="BK9" s="45">
        <f>SUM(BK8)</f>
        <v>116.527957545</v>
      </c>
    </row>
    <row r="10" spans="1:63" ht="12.75">
      <c r="A10" s="38" t="s">
        <v>39</v>
      </c>
      <c r="B10" s="19" t="s">
        <v>3</v>
      </c>
      <c r="C10" s="69"/>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1"/>
    </row>
    <row r="11" spans="1:63" ht="12.75">
      <c r="A11" s="38"/>
      <c r="B11" s="20" t="s">
        <v>35</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48</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40</v>
      </c>
      <c r="B13" s="19" t="s">
        <v>10</v>
      </c>
      <c r="C13" s="69"/>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1"/>
    </row>
    <row r="14" spans="1:63" ht="12.75">
      <c r="A14" s="38"/>
      <c r="B14" s="20" t="s">
        <v>35</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52</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41</v>
      </c>
      <c r="B16" s="19" t="s">
        <v>12</v>
      </c>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1"/>
    </row>
    <row r="17" spans="1:63" ht="12.75">
      <c r="A17" s="38"/>
      <c r="B17" s="20" t="s">
        <v>35</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51</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43</v>
      </c>
      <c r="B19" s="19" t="s">
        <v>53</v>
      </c>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1"/>
    </row>
    <row r="20" spans="1:63" ht="12.75">
      <c r="A20" s="38"/>
      <c r="B20" s="20" t="s">
        <v>35</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50</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44</v>
      </c>
      <c r="B22" s="19" t="s">
        <v>13</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1"/>
    </row>
    <row r="23" spans="1:117" s="60" customFormat="1" ht="12.75">
      <c r="A23" s="57"/>
      <c r="B23" s="20" t="s">
        <v>58</v>
      </c>
      <c r="C23" s="58">
        <v>0</v>
      </c>
      <c r="D23" s="58">
        <v>35.989650695</v>
      </c>
      <c r="E23" s="58">
        <v>0</v>
      </c>
      <c r="F23" s="58">
        <v>0</v>
      </c>
      <c r="G23" s="58">
        <v>0</v>
      </c>
      <c r="H23" s="58">
        <v>0.258883589</v>
      </c>
      <c r="I23" s="58">
        <v>66.786927459</v>
      </c>
      <c r="J23" s="58">
        <v>0</v>
      </c>
      <c r="K23" s="58">
        <v>0</v>
      </c>
      <c r="L23" s="58">
        <v>102.970608253</v>
      </c>
      <c r="M23" s="58">
        <v>0</v>
      </c>
      <c r="N23" s="58">
        <v>0</v>
      </c>
      <c r="O23" s="58">
        <v>0</v>
      </c>
      <c r="P23" s="58">
        <v>0</v>
      </c>
      <c r="Q23" s="58">
        <v>0</v>
      </c>
      <c r="R23" s="58">
        <v>0.070262521</v>
      </c>
      <c r="S23" s="58">
        <v>7.789546813</v>
      </c>
      <c r="T23" s="58">
        <v>0</v>
      </c>
      <c r="U23" s="58">
        <v>0</v>
      </c>
      <c r="V23" s="58">
        <v>0.365353244</v>
      </c>
      <c r="W23" s="58">
        <v>0</v>
      </c>
      <c r="X23" s="58">
        <v>0</v>
      </c>
      <c r="Y23" s="58">
        <v>0</v>
      </c>
      <c r="Z23" s="58">
        <v>0</v>
      </c>
      <c r="AA23" s="58">
        <v>0</v>
      </c>
      <c r="AB23" s="58">
        <v>1.314531204</v>
      </c>
      <c r="AC23" s="58">
        <v>0.043016707</v>
      </c>
      <c r="AD23" s="58">
        <v>0</v>
      </c>
      <c r="AE23" s="58">
        <v>0</v>
      </c>
      <c r="AF23" s="58">
        <v>0.919670457</v>
      </c>
      <c r="AG23" s="58">
        <v>0</v>
      </c>
      <c r="AH23" s="58">
        <v>0</v>
      </c>
      <c r="AI23" s="58">
        <v>0</v>
      </c>
      <c r="AJ23" s="58">
        <v>0</v>
      </c>
      <c r="AK23" s="58">
        <v>0</v>
      </c>
      <c r="AL23" s="58">
        <v>0.501697596</v>
      </c>
      <c r="AM23" s="58">
        <v>0.001670209</v>
      </c>
      <c r="AN23" s="58">
        <v>0</v>
      </c>
      <c r="AO23" s="58">
        <v>0</v>
      </c>
      <c r="AP23" s="58">
        <v>0.12391191</v>
      </c>
      <c r="AQ23" s="58">
        <v>0</v>
      </c>
      <c r="AR23" s="58">
        <v>0</v>
      </c>
      <c r="AS23" s="58">
        <v>0</v>
      </c>
      <c r="AT23" s="58">
        <v>0</v>
      </c>
      <c r="AU23" s="58">
        <v>0</v>
      </c>
      <c r="AV23" s="58">
        <v>0.634314154</v>
      </c>
      <c r="AW23" s="58">
        <v>223.379946105</v>
      </c>
      <c r="AX23" s="58">
        <v>0</v>
      </c>
      <c r="AY23" s="58">
        <v>0</v>
      </c>
      <c r="AZ23" s="58">
        <v>266.742795302</v>
      </c>
      <c r="BA23" s="58">
        <v>0</v>
      </c>
      <c r="BB23" s="58">
        <v>0</v>
      </c>
      <c r="BC23" s="58">
        <v>0</v>
      </c>
      <c r="BD23" s="58">
        <v>0</v>
      </c>
      <c r="BE23" s="58">
        <v>0</v>
      </c>
      <c r="BF23" s="58">
        <v>0.105097674</v>
      </c>
      <c r="BG23" s="58">
        <v>6.149773912</v>
      </c>
      <c r="BH23" s="58">
        <v>0</v>
      </c>
      <c r="BI23" s="58">
        <v>0</v>
      </c>
      <c r="BJ23" s="58">
        <v>14.737409488</v>
      </c>
      <c r="BK23" s="58">
        <v>728.885067292</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49</v>
      </c>
      <c r="C24" s="46">
        <f>SUM(C23:C23)</f>
        <v>0</v>
      </c>
      <c r="D24" s="46">
        <f aca="true" t="shared" si="5" ref="D24:BJ24">SUM(D23:D23)</f>
        <v>35.989650695</v>
      </c>
      <c r="E24" s="46">
        <f t="shared" si="5"/>
        <v>0</v>
      </c>
      <c r="F24" s="46">
        <f t="shared" si="5"/>
        <v>0</v>
      </c>
      <c r="G24" s="46">
        <f t="shared" si="5"/>
        <v>0</v>
      </c>
      <c r="H24" s="46">
        <f t="shared" si="5"/>
        <v>0.258883589</v>
      </c>
      <c r="I24" s="46">
        <f t="shared" si="5"/>
        <v>66.786927459</v>
      </c>
      <c r="J24" s="46">
        <f t="shared" si="5"/>
        <v>0</v>
      </c>
      <c r="K24" s="46">
        <f t="shared" si="5"/>
        <v>0</v>
      </c>
      <c r="L24" s="46">
        <f t="shared" si="5"/>
        <v>102.970608253</v>
      </c>
      <c r="M24" s="46">
        <f t="shared" si="5"/>
        <v>0</v>
      </c>
      <c r="N24" s="46">
        <f t="shared" si="5"/>
        <v>0</v>
      </c>
      <c r="O24" s="46">
        <f t="shared" si="5"/>
        <v>0</v>
      </c>
      <c r="P24" s="46">
        <f t="shared" si="5"/>
        <v>0</v>
      </c>
      <c r="Q24" s="46">
        <f t="shared" si="5"/>
        <v>0</v>
      </c>
      <c r="R24" s="46">
        <f t="shared" si="5"/>
        <v>0.070262521</v>
      </c>
      <c r="S24" s="46">
        <f t="shared" si="5"/>
        <v>7.789546813</v>
      </c>
      <c r="T24" s="46">
        <f t="shared" si="5"/>
        <v>0</v>
      </c>
      <c r="U24" s="46">
        <f t="shared" si="5"/>
        <v>0</v>
      </c>
      <c r="V24" s="46">
        <f t="shared" si="5"/>
        <v>0.365353244</v>
      </c>
      <c r="W24" s="46">
        <f t="shared" si="5"/>
        <v>0</v>
      </c>
      <c r="X24" s="46">
        <f t="shared" si="5"/>
        <v>0</v>
      </c>
      <c r="Y24" s="46">
        <f t="shared" si="5"/>
        <v>0</v>
      </c>
      <c r="Z24" s="46">
        <f t="shared" si="5"/>
        <v>0</v>
      </c>
      <c r="AA24" s="46">
        <f t="shared" si="5"/>
        <v>0</v>
      </c>
      <c r="AB24" s="46">
        <f t="shared" si="5"/>
        <v>1.314531204</v>
      </c>
      <c r="AC24" s="46">
        <f t="shared" si="5"/>
        <v>0.043016707</v>
      </c>
      <c r="AD24" s="46">
        <f t="shared" si="5"/>
        <v>0</v>
      </c>
      <c r="AE24" s="46">
        <f t="shared" si="5"/>
        <v>0</v>
      </c>
      <c r="AF24" s="46">
        <f t="shared" si="5"/>
        <v>0.919670457</v>
      </c>
      <c r="AG24" s="46">
        <f t="shared" si="5"/>
        <v>0</v>
      </c>
      <c r="AH24" s="46">
        <f t="shared" si="5"/>
        <v>0</v>
      </c>
      <c r="AI24" s="46">
        <f t="shared" si="5"/>
        <v>0</v>
      </c>
      <c r="AJ24" s="46">
        <f t="shared" si="5"/>
        <v>0</v>
      </c>
      <c r="AK24" s="46">
        <f t="shared" si="5"/>
        <v>0</v>
      </c>
      <c r="AL24" s="46">
        <f t="shared" si="5"/>
        <v>0.501697596</v>
      </c>
      <c r="AM24" s="46">
        <f t="shared" si="5"/>
        <v>0.001670209</v>
      </c>
      <c r="AN24" s="46">
        <f t="shared" si="5"/>
        <v>0</v>
      </c>
      <c r="AO24" s="46">
        <f t="shared" si="5"/>
        <v>0</v>
      </c>
      <c r="AP24" s="46">
        <f t="shared" si="5"/>
        <v>0.12391191</v>
      </c>
      <c r="AQ24" s="46">
        <f t="shared" si="5"/>
        <v>0</v>
      </c>
      <c r="AR24" s="46">
        <f t="shared" si="5"/>
        <v>0</v>
      </c>
      <c r="AS24" s="46">
        <f t="shared" si="5"/>
        <v>0</v>
      </c>
      <c r="AT24" s="46">
        <f t="shared" si="5"/>
        <v>0</v>
      </c>
      <c r="AU24" s="46">
        <f t="shared" si="5"/>
        <v>0</v>
      </c>
      <c r="AV24" s="46">
        <f t="shared" si="5"/>
        <v>0.634314154</v>
      </c>
      <c r="AW24" s="46">
        <f t="shared" si="5"/>
        <v>223.379946105</v>
      </c>
      <c r="AX24" s="46">
        <f t="shared" si="5"/>
        <v>0</v>
      </c>
      <c r="AY24" s="46">
        <f t="shared" si="5"/>
        <v>0</v>
      </c>
      <c r="AZ24" s="46">
        <f t="shared" si="5"/>
        <v>266.742795302</v>
      </c>
      <c r="BA24" s="46">
        <f t="shared" si="5"/>
        <v>0</v>
      </c>
      <c r="BB24" s="46">
        <f t="shared" si="5"/>
        <v>0</v>
      </c>
      <c r="BC24" s="46">
        <f t="shared" si="5"/>
        <v>0</v>
      </c>
      <c r="BD24" s="46">
        <f t="shared" si="5"/>
        <v>0</v>
      </c>
      <c r="BE24" s="46">
        <f t="shared" si="5"/>
        <v>0</v>
      </c>
      <c r="BF24" s="46">
        <f t="shared" si="5"/>
        <v>0.105097674</v>
      </c>
      <c r="BG24" s="46">
        <f t="shared" si="5"/>
        <v>6.149773912</v>
      </c>
      <c r="BH24" s="46">
        <f t="shared" si="5"/>
        <v>0</v>
      </c>
      <c r="BI24" s="46">
        <f t="shared" si="5"/>
        <v>0</v>
      </c>
      <c r="BJ24" s="46">
        <f t="shared" si="5"/>
        <v>14.737409488</v>
      </c>
      <c r="BK24" s="45">
        <f>SUM(BK23:BK23)</f>
        <v>728.885067292</v>
      </c>
    </row>
    <row r="25" spans="1:63" ht="12.75">
      <c r="A25" s="38"/>
      <c r="B25" s="21" t="s">
        <v>42</v>
      </c>
      <c r="C25" s="46">
        <f>C9+C12+C15+C18+C21+C24</f>
        <v>0</v>
      </c>
      <c r="D25" s="46">
        <f aca="true" t="shared" si="6" ref="D25:BJ25">D9+D12+D15+D18+D21+D24</f>
        <v>38.222811927</v>
      </c>
      <c r="E25" s="46">
        <f t="shared" si="6"/>
        <v>0</v>
      </c>
      <c r="F25" s="46">
        <f t="shared" si="6"/>
        <v>0</v>
      </c>
      <c r="G25" s="46">
        <f t="shared" si="6"/>
        <v>0</v>
      </c>
      <c r="H25" s="46">
        <f t="shared" si="6"/>
        <v>0.9831101179999999</v>
      </c>
      <c r="I25" s="46">
        <f t="shared" si="6"/>
        <v>85.367997574</v>
      </c>
      <c r="J25" s="46">
        <f t="shared" si="6"/>
        <v>0</v>
      </c>
      <c r="K25" s="46">
        <f t="shared" si="6"/>
        <v>0</v>
      </c>
      <c r="L25" s="46">
        <f t="shared" si="6"/>
        <v>134.514371378</v>
      </c>
      <c r="M25" s="46">
        <f t="shared" si="6"/>
        <v>0</v>
      </c>
      <c r="N25" s="46">
        <f t="shared" si="6"/>
        <v>0</v>
      </c>
      <c r="O25" s="46">
        <f t="shared" si="6"/>
        <v>0</v>
      </c>
      <c r="P25" s="46">
        <f t="shared" si="6"/>
        <v>0</v>
      </c>
      <c r="Q25" s="46">
        <f t="shared" si="6"/>
        <v>0</v>
      </c>
      <c r="R25" s="46">
        <f t="shared" si="6"/>
        <v>0.36810992099999995</v>
      </c>
      <c r="S25" s="46">
        <f t="shared" si="6"/>
        <v>7.789546813</v>
      </c>
      <c r="T25" s="46">
        <f t="shared" si="6"/>
        <v>0</v>
      </c>
      <c r="U25" s="46">
        <f t="shared" si="6"/>
        <v>0</v>
      </c>
      <c r="V25" s="46">
        <f t="shared" si="6"/>
        <v>0.935437069</v>
      </c>
      <c r="W25" s="46">
        <f t="shared" si="6"/>
        <v>0</v>
      </c>
      <c r="X25" s="46">
        <f t="shared" si="6"/>
        <v>0</v>
      </c>
      <c r="Y25" s="46">
        <f t="shared" si="6"/>
        <v>0</v>
      </c>
      <c r="Z25" s="46">
        <f t="shared" si="6"/>
        <v>0</v>
      </c>
      <c r="AA25" s="46">
        <f t="shared" si="6"/>
        <v>0</v>
      </c>
      <c r="AB25" s="46">
        <f t="shared" si="6"/>
        <v>1.986364027</v>
      </c>
      <c r="AC25" s="46">
        <f t="shared" si="6"/>
        <v>5.273525618</v>
      </c>
      <c r="AD25" s="46">
        <f t="shared" si="6"/>
        <v>0</v>
      </c>
      <c r="AE25" s="46">
        <f t="shared" si="6"/>
        <v>0</v>
      </c>
      <c r="AF25" s="46">
        <f t="shared" si="6"/>
        <v>2.443853775</v>
      </c>
      <c r="AG25" s="46">
        <f t="shared" si="6"/>
        <v>0</v>
      </c>
      <c r="AH25" s="46">
        <f t="shared" si="6"/>
        <v>0</v>
      </c>
      <c r="AI25" s="46">
        <f t="shared" si="6"/>
        <v>0</v>
      </c>
      <c r="AJ25" s="46">
        <f t="shared" si="6"/>
        <v>0</v>
      </c>
      <c r="AK25" s="46">
        <f t="shared" si="6"/>
        <v>0</v>
      </c>
      <c r="AL25" s="46">
        <f t="shared" si="6"/>
        <v>0.739820159</v>
      </c>
      <c r="AM25" s="46">
        <f t="shared" si="6"/>
        <v>0.030619649</v>
      </c>
      <c r="AN25" s="46">
        <f t="shared" si="6"/>
        <v>0</v>
      </c>
      <c r="AO25" s="46">
        <f t="shared" si="6"/>
        <v>0</v>
      </c>
      <c r="AP25" s="46">
        <f t="shared" si="6"/>
        <v>0.320449582</v>
      </c>
      <c r="AQ25" s="46">
        <f t="shared" si="6"/>
        <v>0</v>
      </c>
      <c r="AR25" s="46">
        <f t="shared" si="6"/>
        <v>0.001278737</v>
      </c>
      <c r="AS25" s="46">
        <f t="shared" si="6"/>
        <v>0</v>
      </c>
      <c r="AT25" s="46">
        <f t="shared" si="6"/>
        <v>0</v>
      </c>
      <c r="AU25" s="46">
        <f t="shared" si="6"/>
        <v>0</v>
      </c>
      <c r="AV25" s="46">
        <f t="shared" si="6"/>
        <v>1.9154856800000002</v>
      </c>
      <c r="AW25" s="46">
        <f t="shared" si="6"/>
        <v>229.539650502</v>
      </c>
      <c r="AX25" s="46">
        <f t="shared" si="6"/>
        <v>0</v>
      </c>
      <c r="AY25" s="46">
        <f t="shared" si="6"/>
        <v>0</v>
      </c>
      <c r="AZ25" s="46">
        <f t="shared" si="6"/>
        <v>312.509984776</v>
      </c>
      <c r="BA25" s="46">
        <f t="shared" si="6"/>
        <v>0</v>
      </c>
      <c r="BB25" s="46">
        <f t="shared" si="6"/>
        <v>0</v>
      </c>
      <c r="BC25" s="46">
        <f t="shared" si="6"/>
        <v>0</v>
      </c>
      <c r="BD25" s="46">
        <f t="shared" si="6"/>
        <v>0</v>
      </c>
      <c r="BE25" s="46">
        <f t="shared" si="6"/>
        <v>0</v>
      </c>
      <c r="BF25" s="46">
        <f t="shared" si="6"/>
        <v>0.554519985</v>
      </c>
      <c r="BG25" s="46">
        <f t="shared" si="6"/>
        <v>6.386067060999999</v>
      </c>
      <c r="BH25" s="46">
        <f t="shared" si="6"/>
        <v>0</v>
      </c>
      <c r="BI25" s="46">
        <f t="shared" si="6"/>
        <v>0</v>
      </c>
      <c r="BJ25" s="46">
        <f t="shared" si="6"/>
        <v>15.530020486000002</v>
      </c>
      <c r="BK25" s="45">
        <f>BK9+BK12+BK15+BK18+BK21+BK24</f>
        <v>845.4130248370001</v>
      </c>
    </row>
    <row r="26" spans="1:63" ht="3.75" customHeight="1">
      <c r="A26" s="38"/>
      <c r="B26" s="22"/>
      <c r="C26" s="69"/>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1"/>
    </row>
    <row r="27" spans="1:63" ht="12.75">
      <c r="A27" s="38" t="s">
        <v>1</v>
      </c>
      <c r="B27" s="17" t="s">
        <v>7</v>
      </c>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1"/>
    </row>
    <row r="28" spans="1:117" s="42" customFormat="1" ht="12.75">
      <c r="A28" s="38" t="s">
        <v>38</v>
      </c>
      <c r="B28" s="19" t="s">
        <v>2</v>
      </c>
      <c r="C28" s="73"/>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5"/>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35</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47</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39</v>
      </c>
      <c r="B31" s="19" t="s">
        <v>14</v>
      </c>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1"/>
    </row>
    <row r="32" spans="1:117" s="60" customFormat="1" ht="12.75">
      <c r="A32" s="57"/>
      <c r="B32" s="20" t="s">
        <v>67</v>
      </c>
      <c r="C32" s="58">
        <v>0</v>
      </c>
      <c r="D32" s="58">
        <v>14.120230903</v>
      </c>
      <c r="E32" s="58">
        <v>0</v>
      </c>
      <c r="F32" s="58">
        <v>0</v>
      </c>
      <c r="G32" s="58">
        <v>0</v>
      </c>
      <c r="H32" s="58">
        <v>64.11757066</v>
      </c>
      <c r="I32" s="58">
        <v>167.384088511</v>
      </c>
      <c r="J32" s="58">
        <v>0</v>
      </c>
      <c r="K32" s="58">
        <v>112.179257626</v>
      </c>
      <c r="L32" s="58">
        <v>452.009102634</v>
      </c>
      <c r="M32" s="58">
        <v>0</v>
      </c>
      <c r="N32" s="58">
        <v>0</v>
      </c>
      <c r="O32" s="58">
        <v>0</v>
      </c>
      <c r="P32" s="58">
        <v>0</v>
      </c>
      <c r="Q32" s="58">
        <v>0</v>
      </c>
      <c r="R32" s="58">
        <v>28.609995657</v>
      </c>
      <c r="S32" s="58">
        <v>4.192373361</v>
      </c>
      <c r="T32" s="58">
        <v>0</v>
      </c>
      <c r="U32" s="58">
        <v>0</v>
      </c>
      <c r="V32" s="58">
        <v>22.425106323</v>
      </c>
      <c r="W32" s="58">
        <v>0</v>
      </c>
      <c r="X32" s="58">
        <v>0.007752826</v>
      </c>
      <c r="Y32" s="58">
        <v>0</v>
      </c>
      <c r="Z32" s="58">
        <v>0</v>
      </c>
      <c r="AA32" s="58">
        <v>0</v>
      </c>
      <c r="AB32" s="58">
        <v>27.987402144</v>
      </c>
      <c r="AC32" s="58">
        <v>2.680391597</v>
      </c>
      <c r="AD32" s="58">
        <v>0</v>
      </c>
      <c r="AE32" s="58">
        <v>0</v>
      </c>
      <c r="AF32" s="58">
        <v>44.188527191</v>
      </c>
      <c r="AG32" s="58">
        <v>0</v>
      </c>
      <c r="AH32" s="58">
        <v>0</v>
      </c>
      <c r="AI32" s="58">
        <v>0</v>
      </c>
      <c r="AJ32" s="58">
        <v>0</v>
      </c>
      <c r="AK32" s="58">
        <v>0</v>
      </c>
      <c r="AL32" s="58">
        <v>12.000738145</v>
      </c>
      <c r="AM32" s="58">
        <v>0.357196948</v>
      </c>
      <c r="AN32" s="58">
        <v>0</v>
      </c>
      <c r="AO32" s="58">
        <v>0</v>
      </c>
      <c r="AP32" s="58">
        <v>7.430624561</v>
      </c>
      <c r="AQ32" s="58">
        <v>0</v>
      </c>
      <c r="AR32" s="58">
        <v>7E-08</v>
      </c>
      <c r="AS32" s="58">
        <v>0</v>
      </c>
      <c r="AT32" s="58">
        <v>0</v>
      </c>
      <c r="AU32" s="58">
        <v>0</v>
      </c>
      <c r="AV32" s="58">
        <v>62.588600729</v>
      </c>
      <c r="AW32" s="58">
        <v>83.523224889</v>
      </c>
      <c r="AX32" s="58">
        <v>0</v>
      </c>
      <c r="AY32" s="58">
        <v>0</v>
      </c>
      <c r="AZ32" s="58">
        <v>451.208905266</v>
      </c>
      <c r="BA32" s="58">
        <v>0</v>
      </c>
      <c r="BB32" s="58">
        <v>0</v>
      </c>
      <c r="BC32" s="58">
        <v>0</v>
      </c>
      <c r="BD32" s="58">
        <v>0</v>
      </c>
      <c r="BE32" s="58">
        <v>0</v>
      </c>
      <c r="BF32" s="58">
        <v>10.393345426</v>
      </c>
      <c r="BG32" s="58">
        <v>21.926359355</v>
      </c>
      <c r="BH32" s="58">
        <v>0</v>
      </c>
      <c r="BI32" s="58">
        <v>0</v>
      </c>
      <c r="BJ32" s="58">
        <v>21.454225487</v>
      </c>
      <c r="BK32" s="58">
        <v>1610.785020309</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35</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5">
        <f>SUM(C33:BJ33)</f>
        <v>0</v>
      </c>
    </row>
    <row r="34" spans="1:63" ht="12.75">
      <c r="A34" s="38"/>
      <c r="B34" s="20" t="s">
        <v>48</v>
      </c>
      <c r="C34" s="46">
        <f aca="true" t="shared" si="8" ref="C34:BJ34">SUM(C32:C33)</f>
        <v>0</v>
      </c>
      <c r="D34" s="46">
        <f t="shared" si="8"/>
        <v>14.120230903</v>
      </c>
      <c r="E34" s="46">
        <f t="shared" si="8"/>
        <v>0</v>
      </c>
      <c r="F34" s="46">
        <f t="shared" si="8"/>
        <v>0</v>
      </c>
      <c r="G34" s="46">
        <f t="shared" si="8"/>
        <v>0</v>
      </c>
      <c r="H34" s="46">
        <f t="shared" si="8"/>
        <v>64.11757066</v>
      </c>
      <c r="I34" s="46">
        <f t="shared" si="8"/>
        <v>167.384088511</v>
      </c>
      <c r="J34" s="46">
        <f t="shared" si="8"/>
        <v>0</v>
      </c>
      <c r="K34" s="46">
        <f t="shared" si="8"/>
        <v>112.179257626</v>
      </c>
      <c r="L34" s="46">
        <f t="shared" si="8"/>
        <v>452.009102634</v>
      </c>
      <c r="M34" s="46">
        <f t="shared" si="8"/>
        <v>0</v>
      </c>
      <c r="N34" s="46">
        <f t="shared" si="8"/>
        <v>0</v>
      </c>
      <c r="O34" s="46">
        <f t="shared" si="8"/>
        <v>0</v>
      </c>
      <c r="P34" s="46">
        <f t="shared" si="8"/>
        <v>0</v>
      </c>
      <c r="Q34" s="46">
        <f t="shared" si="8"/>
        <v>0</v>
      </c>
      <c r="R34" s="46">
        <f t="shared" si="8"/>
        <v>28.609995657</v>
      </c>
      <c r="S34" s="46">
        <f t="shared" si="8"/>
        <v>4.192373361</v>
      </c>
      <c r="T34" s="46">
        <f t="shared" si="8"/>
        <v>0</v>
      </c>
      <c r="U34" s="46">
        <f t="shared" si="8"/>
        <v>0</v>
      </c>
      <c r="V34" s="46">
        <f t="shared" si="8"/>
        <v>22.425106323</v>
      </c>
      <c r="W34" s="46">
        <f t="shared" si="8"/>
        <v>0</v>
      </c>
      <c r="X34" s="46">
        <f t="shared" si="8"/>
        <v>0.007752826</v>
      </c>
      <c r="Y34" s="46">
        <f t="shared" si="8"/>
        <v>0</v>
      </c>
      <c r="Z34" s="46">
        <f t="shared" si="8"/>
        <v>0</v>
      </c>
      <c r="AA34" s="46">
        <f t="shared" si="8"/>
        <v>0</v>
      </c>
      <c r="AB34" s="46">
        <f t="shared" si="8"/>
        <v>27.987402144</v>
      </c>
      <c r="AC34" s="46">
        <f t="shared" si="8"/>
        <v>2.680391597</v>
      </c>
      <c r="AD34" s="46">
        <f t="shared" si="8"/>
        <v>0</v>
      </c>
      <c r="AE34" s="46">
        <f t="shared" si="8"/>
        <v>0</v>
      </c>
      <c r="AF34" s="46">
        <f t="shared" si="8"/>
        <v>44.188527191</v>
      </c>
      <c r="AG34" s="46">
        <f t="shared" si="8"/>
        <v>0</v>
      </c>
      <c r="AH34" s="46">
        <f t="shared" si="8"/>
        <v>0</v>
      </c>
      <c r="AI34" s="46">
        <f t="shared" si="8"/>
        <v>0</v>
      </c>
      <c r="AJ34" s="46">
        <f t="shared" si="8"/>
        <v>0</v>
      </c>
      <c r="AK34" s="46">
        <f t="shared" si="8"/>
        <v>0</v>
      </c>
      <c r="AL34" s="46">
        <f t="shared" si="8"/>
        <v>12.000738145</v>
      </c>
      <c r="AM34" s="46">
        <f t="shared" si="8"/>
        <v>0.357196948</v>
      </c>
      <c r="AN34" s="46">
        <f t="shared" si="8"/>
        <v>0</v>
      </c>
      <c r="AO34" s="46">
        <f t="shared" si="8"/>
        <v>0</v>
      </c>
      <c r="AP34" s="46">
        <f t="shared" si="8"/>
        <v>7.430624561</v>
      </c>
      <c r="AQ34" s="46">
        <f t="shared" si="8"/>
        <v>0</v>
      </c>
      <c r="AR34" s="46">
        <f t="shared" si="8"/>
        <v>7E-08</v>
      </c>
      <c r="AS34" s="46">
        <f t="shared" si="8"/>
        <v>0</v>
      </c>
      <c r="AT34" s="46">
        <f t="shared" si="8"/>
        <v>0</v>
      </c>
      <c r="AU34" s="46">
        <f t="shared" si="8"/>
        <v>0</v>
      </c>
      <c r="AV34" s="46">
        <f t="shared" si="8"/>
        <v>62.588600729</v>
      </c>
      <c r="AW34" s="46">
        <f t="shared" si="8"/>
        <v>83.523224889</v>
      </c>
      <c r="AX34" s="46">
        <f t="shared" si="8"/>
        <v>0</v>
      </c>
      <c r="AY34" s="46">
        <f t="shared" si="8"/>
        <v>0</v>
      </c>
      <c r="AZ34" s="46">
        <f t="shared" si="8"/>
        <v>451.208905266</v>
      </c>
      <c r="BA34" s="46">
        <f t="shared" si="8"/>
        <v>0</v>
      </c>
      <c r="BB34" s="46">
        <f t="shared" si="8"/>
        <v>0</v>
      </c>
      <c r="BC34" s="46">
        <f t="shared" si="8"/>
        <v>0</v>
      </c>
      <c r="BD34" s="46">
        <f t="shared" si="8"/>
        <v>0</v>
      </c>
      <c r="BE34" s="46">
        <f t="shared" si="8"/>
        <v>0</v>
      </c>
      <c r="BF34" s="46">
        <f t="shared" si="8"/>
        <v>10.393345426</v>
      </c>
      <c r="BG34" s="46">
        <f t="shared" si="8"/>
        <v>21.926359355</v>
      </c>
      <c r="BH34" s="46">
        <f t="shared" si="8"/>
        <v>0</v>
      </c>
      <c r="BI34" s="46">
        <f t="shared" si="8"/>
        <v>0</v>
      </c>
      <c r="BJ34" s="46">
        <f t="shared" si="8"/>
        <v>21.454225487</v>
      </c>
      <c r="BK34" s="46">
        <f>SUM(BK32:BK33)</f>
        <v>1610.785020309</v>
      </c>
    </row>
    <row r="35" spans="1:63" ht="12.75">
      <c r="A35" s="38"/>
      <c r="B35" s="21" t="s">
        <v>46</v>
      </c>
      <c r="C35" s="46">
        <f aca="true" t="shared" si="9" ref="C35:AH35">C30+C34</f>
        <v>0</v>
      </c>
      <c r="D35" s="46">
        <f t="shared" si="9"/>
        <v>14.120230903</v>
      </c>
      <c r="E35" s="46">
        <f t="shared" si="9"/>
        <v>0</v>
      </c>
      <c r="F35" s="46">
        <f t="shared" si="9"/>
        <v>0</v>
      </c>
      <c r="G35" s="45">
        <f t="shared" si="9"/>
        <v>0</v>
      </c>
      <c r="H35" s="47">
        <f t="shared" si="9"/>
        <v>64.11757066</v>
      </c>
      <c r="I35" s="46">
        <f t="shared" si="9"/>
        <v>167.384088511</v>
      </c>
      <c r="J35" s="46">
        <f t="shared" si="9"/>
        <v>0</v>
      </c>
      <c r="K35" s="46">
        <f t="shared" si="9"/>
        <v>112.179257626</v>
      </c>
      <c r="L35" s="48">
        <f t="shared" si="9"/>
        <v>452.009102634</v>
      </c>
      <c r="M35" s="46">
        <f t="shared" si="9"/>
        <v>0</v>
      </c>
      <c r="N35" s="46">
        <f t="shared" si="9"/>
        <v>0</v>
      </c>
      <c r="O35" s="46">
        <f t="shared" si="9"/>
        <v>0</v>
      </c>
      <c r="P35" s="46">
        <f t="shared" si="9"/>
        <v>0</v>
      </c>
      <c r="Q35" s="46">
        <f t="shared" si="9"/>
        <v>0</v>
      </c>
      <c r="R35" s="46">
        <f t="shared" si="9"/>
        <v>28.609995657</v>
      </c>
      <c r="S35" s="46">
        <f t="shared" si="9"/>
        <v>4.192373361</v>
      </c>
      <c r="T35" s="46">
        <f t="shared" si="9"/>
        <v>0</v>
      </c>
      <c r="U35" s="46">
        <f t="shared" si="9"/>
        <v>0</v>
      </c>
      <c r="V35" s="48">
        <f t="shared" si="9"/>
        <v>22.425106323</v>
      </c>
      <c r="W35" s="46">
        <f t="shared" si="9"/>
        <v>0</v>
      </c>
      <c r="X35" s="46">
        <f t="shared" si="9"/>
        <v>0.007752826</v>
      </c>
      <c r="Y35" s="46">
        <f t="shared" si="9"/>
        <v>0</v>
      </c>
      <c r="Z35" s="46">
        <f t="shared" si="9"/>
        <v>0</v>
      </c>
      <c r="AA35" s="46">
        <f t="shared" si="9"/>
        <v>0</v>
      </c>
      <c r="AB35" s="46">
        <f t="shared" si="9"/>
        <v>27.987402144</v>
      </c>
      <c r="AC35" s="46">
        <f t="shared" si="9"/>
        <v>2.680391597</v>
      </c>
      <c r="AD35" s="46">
        <f t="shared" si="9"/>
        <v>0</v>
      </c>
      <c r="AE35" s="46">
        <f t="shared" si="9"/>
        <v>0</v>
      </c>
      <c r="AF35" s="48">
        <f t="shared" si="9"/>
        <v>44.188527191</v>
      </c>
      <c r="AG35" s="46">
        <f t="shared" si="9"/>
        <v>0</v>
      </c>
      <c r="AH35" s="46">
        <f t="shared" si="9"/>
        <v>0</v>
      </c>
      <c r="AI35" s="46">
        <f aca="true" t="shared" si="10" ref="AI35:BK35">AI30+AI34</f>
        <v>0</v>
      </c>
      <c r="AJ35" s="46">
        <f t="shared" si="10"/>
        <v>0</v>
      </c>
      <c r="AK35" s="46">
        <f t="shared" si="10"/>
        <v>0</v>
      </c>
      <c r="AL35" s="46">
        <f t="shared" si="10"/>
        <v>12.000738145</v>
      </c>
      <c r="AM35" s="46">
        <f t="shared" si="10"/>
        <v>0.357196948</v>
      </c>
      <c r="AN35" s="46">
        <f t="shared" si="10"/>
        <v>0</v>
      </c>
      <c r="AO35" s="46">
        <f t="shared" si="10"/>
        <v>0</v>
      </c>
      <c r="AP35" s="48">
        <f t="shared" si="10"/>
        <v>7.430624561</v>
      </c>
      <c r="AQ35" s="46">
        <f t="shared" si="10"/>
        <v>0</v>
      </c>
      <c r="AR35" s="46">
        <f t="shared" si="10"/>
        <v>7E-08</v>
      </c>
      <c r="AS35" s="46">
        <f t="shared" si="10"/>
        <v>0</v>
      </c>
      <c r="AT35" s="46">
        <f t="shared" si="10"/>
        <v>0</v>
      </c>
      <c r="AU35" s="46">
        <f t="shared" si="10"/>
        <v>0</v>
      </c>
      <c r="AV35" s="46">
        <f t="shared" si="10"/>
        <v>62.588600729</v>
      </c>
      <c r="AW35" s="46">
        <f t="shared" si="10"/>
        <v>83.523224889</v>
      </c>
      <c r="AX35" s="46">
        <f t="shared" si="10"/>
        <v>0</v>
      </c>
      <c r="AY35" s="46">
        <f t="shared" si="10"/>
        <v>0</v>
      </c>
      <c r="AZ35" s="48">
        <f t="shared" si="10"/>
        <v>451.208905266</v>
      </c>
      <c r="BA35" s="46">
        <f t="shared" si="10"/>
        <v>0</v>
      </c>
      <c r="BB35" s="46">
        <f t="shared" si="10"/>
        <v>0</v>
      </c>
      <c r="BC35" s="46">
        <f t="shared" si="10"/>
        <v>0</v>
      </c>
      <c r="BD35" s="46">
        <f t="shared" si="10"/>
        <v>0</v>
      </c>
      <c r="BE35" s="46">
        <f t="shared" si="10"/>
        <v>0</v>
      </c>
      <c r="BF35" s="46">
        <f t="shared" si="10"/>
        <v>10.393345426</v>
      </c>
      <c r="BG35" s="46">
        <f t="shared" si="10"/>
        <v>21.926359355</v>
      </c>
      <c r="BH35" s="46">
        <f t="shared" si="10"/>
        <v>0</v>
      </c>
      <c r="BI35" s="46">
        <f t="shared" si="10"/>
        <v>0</v>
      </c>
      <c r="BJ35" s="48">
        <f t="shared" si="10"/>
        <v>21.454225487</v>
      </c>
      <c r="BK35" s="45">
        <f t="shared" si="10"/>
        <v>1610.785020309</v>
      </c>
    </row>
    <row r="36" spans="1:63" ht="3" customHeight="1">
      <c r="A36" s="38"/>
      <c r="B36" s="19"/>
      <c r="C36" s="69"/>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1"/>
    </row>
    <row r="37" spans="1:63" ht="12.75">
      <c r="A37" s="38" t="s">
        <v>15</v>
      </c>
      <c r="B37" s="17" t="s">
        <v>8</v>
      </c>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1"/>
    </row>
    <row r="38" spans="1:63" ht="12.75">
      <c r="A38" s="38" t="s">
        <v>38</v>
      </c>
      <c r="B38" s="19" t="s">
        <v>16</v>
      </c>
      <c r="C38" s="69"/>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1"/>
    </row>
    <row r="39" spans="1:63" ht="12.75">
      <c r="A39" s="38"/>
      <c r="B39" s="20" t="s">
        <v>35</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0</v>
      </c>
      <c r="AI39" s="49">
        <v>0</v>
      </c>
      <c r="AJ39" s="49">
        <v>0</v>
      </c>
      <c r="AK39" s="49">
        <v>0</v>
      </c>
      <c r="AL39" s="49">
        <v>0</v>
      </c>
      <c r="AM39" s="49">
        <v>0</v>
      </c>
      <c r="AN39" s="49">
        <v>0</v>
      </c>
      <c r="AO39" s="49">
        <v>0</v>
      </c>
      <c r="AP39" s="49">
        <v>0</v>
      </c>
      <c r="AQ39" s="49">
        <v>0</v>
      </c>
      <c r="AR39" s="49">
        <v>0</v>
      </c>
      <c r="AS39" s="49">
        <v>0</v>
      </c>
      <c r="AT39" s="49">
        <v>0</v>
      </c>
      <c r="AU39" s="49">
        <v>0</v>
      </c>
      <c r="AV39" s="49">
        <v>0</v>
      </c>
      <c r="AW39" s="49">
        <v>0</v>
      </c>
      <c r="AX39" s="49">
        <v>0</v>
      </c>
      <c r="AY39" s="49">
        <v>0</v>
      </c>
      <c r="AZ39" s="49">
        <v>0</v>
      </c>
      <c r="BA39" s="49">
        <v>0</v>
      </c>
      <c r="BB39" s="49">
        <v>0</v>
      </c>
      <c r="BC39" s="49">
        <v>0</v>
      </c>
      <c r="BD39" s="49">
        <v>0</v>
      </c>
      <c r="BE39" s="49">
        <v>0</v>
      </c>
      <c r="BF39" s="49">
        <v>0</v>
      </c>
      <c r="BG39" s="49">
        <v>0</v>
      </c>
      <c r="BH39" s="49">
        <v>0</v>
      </c>
      <c r="BI39" s="49">
        <v>0</v>
      </c>
      <c r="BJ39" s="49">
        <v>0</v>
      </c>
      <c r="BK39" s="45">
        <f>SUM(C39:BJ39)</f>
        <v>0</v>
      </c>
    </row>
    <row r="40" spans="1:63" ht="12.75">
      <c r="A40" s="38"/>
      <c r="B40" s="21" t="s">
        <v>45</v>
      </c>
      <c r="C40" s="46">
        <f>SUM(C39)</f>
        <v>0</v>
      </c>
      <c r="D40" s="46">
        <f aca="true" t="shared" si="11" ref="D40:BK40">SUM(D39)</f>
        <v>0</v>
      </c>
      <c r="E40" s="46">
        <f t="shared" si="11"/>
        <v>0</v>
      </c>
      <c r="F40" s="46">
        <f t="shared" si="11"/>
        <v>0</v>
      </c>
      <c r="G40" s="45">
        <f t="shared" si="11"/>
        <v>0</v>
      </c>
      <c r="H40" s="47">
        <f t="shared" si="11"/>
        <v>0</v>
      </c>
      <c r="I40" s="46">
        <f t="shared" si="11"/>
        <v>0</v>
      </c>
      <c r="J40" s="46">
        <f t="shared" si="11"/>
        <v>0</v>
      </c>
      <c r="K40" s="46">
        <f t="shared" si="11"/>
        <v>0</v>
      </c>
      <c r="L40" s="48">
        <f t="shared" si="11"/>
        <v>0</v>
      </c>
      <c r="M40" s="46">
        <f t="shared" si="11"/>
        <v>0</v>
      </c>
      <c r="N40" s="46">
        <f t="shared" si="11"/>
        <v>0</v>
      </c>
      <c r="O40" s="46">
        <f t="shared" si="11"/>
        <v>0</v>
      </c>
      <c r="P40" s="46">
        <f t="shared" si="11"/>
        <v>0</v>
      </c>
      <c r="Q40" s="46">
        <f t="shared" si="11"/>
        <v>0</v>
      </c>
      <c r="R40" s="46">
        <f t="shared" si="11"/>
        <v>0</v>
      </c>
      <c r="S40" s="46">
        <f t="shared" si="11"/>
        <v>0</v>
      </c>
      <c r="T40" s="46">
        <f t="shared" si="11"/>
        <v>0</v>
      </c>
      <c r="U40" s="46">
        <f t="shared" si="11"/>
        <v>0</v>
      </c>
      <c r="V40" s="48">
        <f t="shared" si="11"/>
        <v>0</v>
      </c>
      <c r="W40" s="46">
        <f t="shared" si="11"/>
        <v>0</v>
      </c>
      <c r="X40" s="46">
        <f t="shared" si="11"/>
        <v>0</v>
      </c>
      <c r="Y40" s="46">
        <f t="shared" si="11"/>
        <v>0</v>
      </c>
      <c r="Z40" s="46">
        <f t="shared" si="11"/>
        <v>0</v>
      </c>
      <c r="AA40" s="46">
        <f t="shared" si="11"/>
        <v>0</v>
      </c>
      <c r="AB40" s="46">
        <f t="shared" si="11"/>
        <v>0</v>
      </c>
      <c r="AC40" s="46">
        <f t="shared" si="11"/>
        <v>0</v>
      </c>
      <c r="AD40" s="46">
        <f t="shared" si="11"/>
        <v>0</v>
      </c>
      <c r="AE40" s="46">
        <f t="shared" si="11"/>
        <v>0</v>
      </c>
      <c r="AF40" s="48">
        <f t="shared" si="11"/>
        <v>0</v>
      </c>
      <c r="AG40" s="46">
        <f t="shared" si="11"/>
        <v>0</v>
      </c>
      <c r="AH40" s="46">
        <f t="shared" si="11"/>
        <v>0</v>
      </c>
      <c r="AI40" s="46">
        <f t="shared" si="11"/>
        <v>0</v>
      </c>
      <c r="AJ40" s="46">
        <f t="shared" si="11"/>
        <v>0</v>
      </c>
      <c r="AK40" s="46">
        <f t="shared" si="11"/>
        <v>0</v>
      </c>
      <c r="AL40" s="46">
        <f t="shared" si="11"/>
        <v>0</v>
      </c>
      <c r="AM40" s="46">
        <f t="shared" si="11"/>
        <v>0</v>
      </c>
      <c r="AN40" s="46">
        <f t="shared" si="11"/>
        <v>0</v>
      </c>
      <c r="AO40" s="46">
        <f t="shared" si="11"/>
        <v>0</v>
      </c>
      <c r="AP40" s="48">
        <f t="shared" si="11"/>
        <v>0</v>
      </c>
      <c r="AQ40" s="46">
        <f t="shared" si="11"/>
        <v>0</v>
      </c>
      <c r="AR40" s="46">
        <f t="shared" si="11"/>
        <v>0</v>
      </c>
      <c r="AS40" s="46">
        <f t="shared" si="11"/>
        <v>0</v>
      </c>
      <c r="AT40" s="46">
        <f t="shared" si="11"/>
        <v>0</v>
      </c>
      <c r="AU40" s="46">
        <f t="shared" si="11"/>
        <v>0</v>
      </c>
      <c r="AV40" s="46">
        <f t="shared" si="11"/>
        <v>0</v>
      </c>
      <c r="AW40" s="46">
        <f t="shared" si="11"/>
        <v>0</v>
      </c>
      <c r="AX40" s="46">
        <f t="shared" si="11"/>
        <v>0</v>
      </c>
      <c r="AY40" s="46">
        <f t="shared" si="11"/>
        <v>0</v>
      </c>
      <c r="AZ40" s="48">
        <f t="shared" si="11"/>
        <v>0</v>
      </c>
      <c r="BA40" s="46">
        <f t="shared" si="11"/>
        <v>0</v>
      </c>
      <c r="BB40" s="46">
        <f t="shared" si="11"/>
        <v>0</v>
      </c>
      <c r="BC40" s="46">
        <f t="shared" si="11"/>
        <v>0</v>
      </c>
      <c r="BD40" s="46">
        <f t="shared" si="11"/>
        <v>0</v>
      </c>
      <c r="BE40" s="46">
        <f t="shared" si="11"/>
        <v>0</v>
      </c>
      <c r="BF40" s="46">
        <f t="shared" si="11"/>
        <v>0</v>
      </c>
      <c r="BG40" s="46">
        <f t="shared" si="11"/>
        <v>0</v>
      </c>
      <c r="BH40" s="46">
        <f t="shared" si="11"/>
        <v>0</v>
      </c>
      <c r="BI40" s="46">
        <f t="shared" si="11"/>
        <v>0</v>
      </c>
      <c r="BJ40" s="48">
        <f t="shared" si="11"/>
        <v>0</v>
      </c>
      <c r="BK40" s="45">
        <f t="shared" si="11"/>
        <v>0</v>
      </c>
    </row>
    <row r="41" spans="1:63" ht="2.25" customHeight="1">
      <c r="A41" s="38"/>
      <c r="B41" s="19"/>
      <c r="C41" s="69"/>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1"/>
    </row>
    <row r="42" spans="1:63" ht="12.75">
      <c r="A42" s="38" t="s">
        <v>4</v>
      </c>
      <c r="B42" s="17" t="s">
        <v>9</v>
      </c>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1"/>
    </row>
    <row r="43" spans="1:63" ht="12.75">
      <c r="A43" s="38" t="s">
        <v>38</v>
      </c>
      <c r="B43" s="19" t="s">
        <v>17</v>
      </c>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1"/>
    </row>
    <row r="44" spans="1:63" ht="12.75">
      <c r="A44" s="38"/>
      <c r="B44" s="20" t="s">
        <v>35</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49">
        <v>0</v>
      </c>
      <c r="Z44" s="49">
        <v>0</v>
      </c>
      <c r="AA44" s="49">
        <v>0</v>
      </c>
      <c r="AB44" s="49">
        <v>0</v>
      </c>
      <c r="AC44" s="49">
        <v>0</v>
      </c>
      <c r="AD44" s="49">
        <v>0</v>
      </c>
      <c r="AE44" s="49">
        <v>0</v>
      </c>
      <c r="AF44" s="49">
        <v>0</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v>0</v>
      </c>
      <c r="BB44" s="49">
        <v>0</v>
      </c>
      <c r="BC44" s="49">
        <v>0</v>
      </c>
      <c r="BD44" s="49">
        <v>0</v>
      </c>
      <c r="BE44" s="49">
        <v>0</v>
      </c>
      <c r="BF44" s="49">
        <v>0</v>
      </c>
      <c r="BG44" s="49">
        <v>0</v>
      </c>
      <c r="BH44" s="49">
        <v>0</v>
      </c>
      <c r="BI44" s="49">
        <v>0</v>
      </c>
      <c r="BJ44" s="49">
        <v>0</v>
      </c>
      <c r="BK44" s="45">
        <f>SUM(C44:BJ44)</f>
        <v>0</v>
      </c>
    </row>
    <row r="45" spans="1:63" ht="12.75">
      <c r="A45" s="38"/>
      <c r="B45" s="20" t="s">
        <v>47</v>
      </c>
      <c r="C45" s="46">
        <f>SUM(C44)</f>
        <v>0</v>
      </c>
      <c r="D45" s="46">
        <f aca="true" t="shared" si="12" ref="D45:BK45">SUM(D44)</f>
        <v>0</v>
      </c>
      <c r="E45" s="46">
        <f t="shared" si="12"/>
        <v>0</v>
      </c>
      <c r="F45" s="46">
        <f t="shared" si="12"/>
        <v>0</v>
      </c>
      <c r="G45" s="45">
        <f t="shared" si="12"/>
        <v>0</v>
      </c>
      <c r="H45" s="47">
        <f t="shared" si="12"/>
        <v>0</v>
      </c>
      <c r="I45" s="46">
        <f t="shared" si="12"/>
        <v>0</v>
      </c>
      <c r="J45" s="46">
        <f t="shared" si="12"/>
        <v>0</v>
      </c>
      <c r="K45" s="46">
        <f t="shared" si="12"/>
        <v>0</v>
      </c>
      <c r="L45" s="48">
        <f t="shared" si="12"/>
        <v>0</v>
      </c>
      <c r="M45" s="46">
        <f t="shared" si="12"/>
        <v>0</v>
      </c>
      <c r="N45" s="46">
        <f t="shared" si="12"/>
        <v>0</v>
      </c>
      <c r="O45" s="46">
        <f t="shared" si="12"/>
        <v>0</v>
      </c>
      <c r="P45" s="46">
        <f t="shared" si="12"/>
        <v>0</v>
      </c>
      <c r="Q45" s="46">
        <f t="shared" si="12"/>
        <v>0</v>
      </c>
      <c r="R45" s="46">
        <f t="shared" si="12"/>
        <v>0</v>
      </c>
      <c r="S45" s="46">
        <f t="shared" si="12"/>
        <v>0</v>
      </c>
      <c r="T45" s="46">
        <f t="shared" si="12"/>
        <v>0</v>
      </c>
      <c r="U45" s="46">
        <f t="shared" si="12"/>
        <v>0</v>
      </c>
      <c r="V45" s="48">
        <f t="shared" si="12"/>
        <v>0</v>
      </c>
      <c r="W45" s="46">
        <f t="shared" si="12"/>
        <v>0</v>
      </c>
      <c r="X45" s="46">
        <f t="shared" si="12"/>
        <v>0</v>
      </c>
      <c r="Y45" s="46">
        <f t="shared" si="12"/>
        <v>0</v>
      </c>
      <c r="Z45" s="46">
        <f t="shared" si="12"/>
        <v>0</v>
      </c>
      <c r="AA45" s="46">
        <f t="shared" si="12"/>
        <v>0</v>
      </c>
      <c r="AB45" s="46">
        <f t="shared" si="12"/>
        <v>0</v>
      </c>
      <c r="AC45" s="46">
        <f t="shared" si="12"/>
        <v>0</v>
      </c>
      <c r="AD45" s="46">
        <f t="shared" si="12"/>
        <v>0</v>
      </c>
      <c r="AE45" s="46">
        <f t="shared" si="12"/>
        <v>0</v>
      </c>
      <c r="AF45" s="48">
        <f t="shared" si="12"/>
        <v>0</v>
      </c>
      <c r="AG45" s="46">
        <f t="shared" si="12"/>
        <v>0</v>
      </c>
      <c r="AH45" s="46">
        <f t="shared" si="12"/>
        <v>0</v>
      </c>
      <c r="AI45" s="46">
        <f t="shared" si="12"/>
        <v>0</v>
      </c>
      <c r="AJ45" s="46">
        <f t="shared" si="12"/>
        <v>0</v>
      </c>
      <c r="AK45" s="46">
        <f t="shared" si="12"/>
        <v>0</v>
      </c>
      <c r="AL45" s="46">
        <f t="shared" si="12"/>
        <v>0</v>
      </c>
      <c r="AM45" s="46">
        <f t="shared" si="12"/>
        <v>0</v>
      </c>
      <c r="AN45" s="46">
        <f t="shared" si="12"/>
        <v>0</v>
      </c>
      <c r="AO45" s="46">
        <f t="shared" si="12"/>
        <v>0</v>
      </c>
      <c r="AP45" s="48">
        <f t="shared" si="12"/>
        <v>0</v>
      </c>
      <c r="AQ45" s="46">
        <f t="shared" si="12"/>
        <v>0</v>
      </c>
      <c r="AR45" s="46">
        <f t="shared" si="12"/>
        <v>0</v>
      </c>
      <c r="AS45" s="46">
        <f t="shared" si="12"/>
        <v>0</v>
      </c>
      <c r="AT45" s="46">
        <f t="shared" si="12"/>
        <v>0</v>
      </c>
      <c r="AU45" s="46">
        <f t="shared" si="12"/>
        <v>0</v>
      </c>
      <c r="AV45" s="46">
        <f t="shared" si="12"/>
        <v>0</v>
      </c>
      <c r="AW45" s="46">
        <f t="shared" si="12"/>
        <v>0</v>
      </c>
      <c r="AX45" s="46">
        <f t="shared" si="12"/>
        <v>0</v>
      </c>
      <c r="AY45" s="46">
        <f t="shared" si="12"/>
        <v>0</v>
      </c>
      <c r="AZ45" s="48">
        <f t="shared" si="12"/>
        <v>0</v>
      </c>
      <c r="BA45" s="46">
        <f t="shared" si="12"/>
        <v>0</v>
      </c>
      <c r="BB45" s="46">
        <f t="shared" si="12"/>
        <v>0</v>
      </c>
      <c r="BC45" s="46">
        <f t="shared" si="12"/>
        <v>0</v>
      </c>
      <c r="BD45" s="46">
        <f t="shared" si="12"/>
        <v>0</v>
      </c>
      <c r="BE45" s="46">
        <f t="shared" si="12"/>
        <v>0</v>
      </c>
      <c r="BF45" s="46">
        <f t="shared" si="12"/>
        <v>0</v>
      </c>
      <c r="BG45" s="46">
        <f t="shared" si="12"/>
        <v>0</v>
      </c>
      <c r="BH45" s="46">
        <f t="shared" si="12"/>
        <v>0</v>
      </c>
      <c r="BI45" s="46">
        <f t="shared" si="12"/>
        <v>0</v>
      </c>
      <c r="BJ45" s="48">
        <f t="shared" si="12"/>
        <v>0</v>
      </c>
      <c r="BK45" s="45">
        <f t="shared" si="12"/>
        <v>0</v>
      </c>
    </row>
    <row r="46" spans="1:63" ht="12.75">
      <c r="A46" s="38" t="s">
        <v>39</v>
      </c>
      <c r="B46" s="19" t="s">
        <v>18</v>
      </c>
      <c r="C46" s="69"/>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1"/>
    </row>
    <row r="47" spans="1:63" ht="12.75">
      <c r="A47" s="38"/>
      <c r="B47" s="20" t="s">
        <v>35</v>
      </c>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0</v>
      </c>
      <c r="AI47" s="49">
        <v>0</v>
      </c>
      <c r="AJ47" s="49">
        <v>0</v>
      </c>
      <c r="AK47" s="49">
        <v>0</v>
      </c>
      <c r="AL47" s="49">
        <v>0</v>
      </c>
      <c r="AM47" s="49">
        <v>0</v>
      </c>
      <c r="AN47" s="49">
        <v>0</v>
      </c>
      <c r="AO47" s="49">
        <v>0</v>
      </c>
      <c r="AP47" s="49">
        <v>0</v>
      </c>
      <c r="AQ47" s="49">
        <v>0</v>
      </c>
      <c r="AR47" s="49">
        <v>0</v>
      </c>
      <c r="AS47" s="49">
        <v>0</v>
      </c>
      <c r="AT47" s="49">
        <v>0</v>
      </c>
      <c r="AU47" s="49">
        <v>0</v>
      </c>
      <c r="AV47" s="49">
        <v>0</v>
      </c>
      <c r="AW47" s="49">
        <v>0</v>
      </c>
      <c r="AX47" s="49">
        <v>0</v>
      </c>
      <c r="AY47" s="49">
        <v>0</v>
      </c>
      <c r="AZ47" s="49">
        <v>0</v>
      </c>
      <c r="BA47" s="49">
        <v>0</v>
      </c>
      <c r="BB47" s="49">
        <v>0</v>
      </c>
      <c r="BC47" s="49">
        <v>0</v>
      </c>
      <c r="BD47" s="49">
        <v>0</v>
      </c>
      <c r="BE47" s="49">
        <v>0</v>
      </c>
      <c r="BF47" s="49">
        <v>0</v>
      </c>
      <c r="BG47" s="49">
        <v>0</v>
      </c>
      <c r="BH47" s="49">
        <v>0</v>
      </c>
      <c r="BI47" s="49">
        <v>0</v>
      </c>
      <c r="BJ47" s="49">
        <v>0</v>
      </c>
      <c r="BK47" s="45">
        <f>SUM(C47:BJ47)</f>
        <v>0</v>
      </c>
    </row>
    <row r="48" spans="1:63" ht="12.75">
      <c r="A48" s="38"/>
      <c r="B48" s="20" t="s">
        <v>48</v>
      </c>
      <c r="C48" s="46">
        <f>SUM(C47)</f>
        <v>0</v>
      </c>
      <c r="D48" s="46">
        <f aca="true" t="shared" si="13" ref="D48:BK48">SUM(D47)</f>
        <v>0</v>
      </c>
      <c r="E48" s="46">
        <f t="shared" si="13"/>
        <v>0</v>
      </c>
      <c r="F48" s="46">
        <f t="shared" si="13"/>
        <v>0</v>
      </c>
      <c r="G48" s="45">
        <f t="shared" si="13"/>
        <v>0</v>
      </c>
      <c r="H48" s="47">
        <f t="shared" si="13"/>
        <v>0</v>
      </c>
      <c r="I48" s="46">
        <f t="shared" si="13"/>
        <v>0</v>
      </c>
      <c r="J48" s="46">
        <f t="shared" si="13"/>
        <v>0</v>
      </c>
      <c r="K48" s="46">
        <f t="shared" si="13"/>
        <v>0</v>
      </c>
      <c r="L48" s="48">
        <f t="shared" si="13"/>
        <v>0</v>
      </c>
      <c r="M48" s="46">
        <f t="shared" si="13"/>
        <v>0</v>
      </c>
      <c r="N48" s="46">
        <f t="shared" si="13"/>
        <v>0</v>
      </c>
      <c r="O48" s="46">
        <f t="shared" si="13"/>
        <v>0</v>
      </c>
      <c r="P48" s="46">
        <f t="shared" si="13"/>
        <v>0</v>
      </c>
      <c r="Q48" s="46">
        <f t="shared" si="13"/>
        <v>0</v>
      </c>
      <c r="R48" s="46">
        <f t="shared" si="13"/>
        <v>0</v>
      </c>
      <c r="S48" s="46">
        <f t="shared" si="13"/>
        <v>0</v>
      </c>
      <c r="T48" s="46">
        <f t="shared" si="13"/>
        <v>0</v>
      </c>
      <c r="U48" s="46">
        <f t="shared" si="13"/>
        <v>0</v>
      </c>
      <c r="V48" s="48">
        <f t="shared" si="13"/>
        <v>0</v>
      </c>
      <c r="W48" s="46">
        <f t="shared" si="13"/>
        <v>0</v>
      </c>
      <c r="X48" s="46">
        <f t="shared" si="13"/>
        <v>0</v>
      </c>
      <c r="Y48" s="46">
        <f t="shared" si="13"/>
        <v>0</v>
      </c>
      <c r="Z48" s="46">
        <f t="shared" si="13"/>
        <v>0</v>
      </c>
      <c r="AA48" s="46">
        <f t="shared" si="13"/>
        <v>0</v>
      </c>
      <c r="AB48" s="46">
        <f t="shared" si="13"/>
        <v>0</v>
      </c>
      <c r="AC48" s="46">
        <f t="shared" si="13"/>
        <v>0</v>
      </c>
      <c r="AD48" s="46">
        <f t="shared" si="13"/>
        <v>0</v>
      </c>
      <c r="AE48" s="46">
        <f t="shared" si="13"/>
        <v>0</v>
      </c>
      <c r="AF48" s="48">
        <f t="shared" si="13"/>
        <v>0</v>
      </c>
      <c r="AG48" s="46">
        <f t="shared" si="13"/>
        <v>0</v>
      </c>
      <c r="AH48" s="46">
        <f t="shared" si="13"/>
        <v>0</v>
      </c>
      <c r="AI48" s="46">
        <f t="shared" si="13"/>
        <v>0</v>
      </c>
      <c r="AJ48" s="46">
        <f t="shared" si="13"/>
        <v>0</v>
      </c>
      <c r="AK48" s="46">
        <f t="shared" si="13"/>
        <v>0</v>
      </c>
      <c r="AL48" s="46">
        <f t="shared" si="13"/>
        <v>0</v>
      </c>
      <c r="AM48" s="46">
        <f t="shared" si="13"/>
        <v>0</v>
      </c>
      <c r="AN48" s="46">
        <f t="shared" si="13"/>
        <v>0</v>
      </c>
      <c r="AO48" s="46">
        <f t="shared" si="13"/>
        <v>0</v>
      </c>
      <c r="AP48" s="48">
        <f t="shared" si="13"/>
        <v>0</v>
      </c>
      <c r="AQ48" s="46">
        <f t="shared" si="13"/>
        <v>0</v>
      </c>
      <c r="AR48" s="46">
        <f t="shared" si="13"/>
        <v>0</v>
      </c>
      <c r="AS48" s="46">
        <f t="shared" si="13"/>
        <v>0</v>
      </c>
      <c r="AT48" s="46">
        <f t="shared" si="13"/>
        <v>0</v>
      </c>
      <c r="AU48" s="46">
        <f t="shared" si="13"/>
        <v>0</v>
      </c>
      <c r="AV48" s="46">
        <f t="shared" si="13"/>
        <v>0</v>
      </c>
      <c r="AW48" s="46">
        <f t="shared" si="13"/>
        <v>0</v>
      </c>
      <c r="AX48" s="46">
        <f t="shared" si="13"/>
        <v>0</v>
      </c>
      <c r="AY48" s="46">
        <f t="shared" si="13"/>
        <v>0</v>
      </c>
      <c r="AZ48" s="48">
        <f t="shared" si="13"/>
        <v>0</v>
      </c>
      <c r="BA48" s="46">
        <f t="shared" si="13"/>
        <v>0</v>
      </c>
      <c r="BB48" s="46">
        <f t="shared" si="13"/>
        <v>0</v>
      </c>
      <c r="BC48" s="46">
        <f t="shared" si="13"/>
        <v>0</v>
      </c>
      <c r="BD48" s="46">
        <f t="shared" si="13"/>
        <v>0</v>
      </c>
      <c r="BE48" s="46">
        <f t="shared" si="13"/>
        <v>0</v>
      </c>
      <c r="BF48" s="46">
        <f t="shared" si="13"/>
        <v>0</v>
      </c>
      <c r="BG48" s="46">
        <f t="shared" si="13"/>
        <v>0</v>
      </c>
      <c r="BH48" s="46">
        <f t="shared" si="13"/>
        <v>0</v>
      </c>
      <c r="BI48" s="46">
        <f t="shared" si="13"/>
        <v>0</v>
      </c>
      <c r="BJ48" s="48">
        <f t="shared" si="13"/>
        <v>0</v>
      </c>
      <c r="BK48" s="45">
        <f t="shared" si="13"/>
        <v>0</v>
      </c>
    </row>
    <row r="49" spans="1:63" ht="12.75">
      <c r="A49" s="38"/>
      <c r="B49" s="21" t="s">
        <v>46</v>
      </c>
      <c r="C49" s="46">
        <f aca="true" t="shared" si="14" ref="C49:AH49">C45+C48</f>
        <v>0</v>
      </c>
      <c r="D49" s="46">
        <f t="shared" si="14"/>
        <v>0</v>
      </c>
      <c r="E49" s="46">
        <f t="shared" si="14"/>
        <v>0</v>
      </c>
      <c r="F49" s="46">
        <f t="shared" si="14"/>
        <v>0</v>
      </c>
      <c r="G49" s="45">
        <f t="shared" si="14"/>
        <v>0</v>
      </c>
      <c r="H49" s="47">
        <f t="shared" si="14"/>
        <v>0</v>
      </c>
      <c r="I49" s="46">
        <f t="shared" si="14"/>
        <v>0</v>
      </c>
      <c r="J49" s="46">
        <f t="shared" si="14"/>
        <v>0</v>
      </c>
      <c r="K49" s="46">
        <f t="shared" si="14"/>
        <v>0</v>
      </c>
      <c r="L49" s="48">
        <f t="shared" si="14"/>
        <v>0</v>
      </c>
      <c r="M49" s="46">
        <f t="shared" si="14"/>
        <v>0</v>
      </c>
      <c r="N49" s="46">
        <f t="shared" si="14"/>
        <v>0</v>
      </c>
      <c r="O49" s="46">
        <f t="shared" si="14"/>
        <v>0</v>
      </c>
      <c r="P49" s="46">
        <f t="shared" si="14"/>
        <v>0</v>
      </c>
      <c r="Q49" s="46">
        <f t="shared" si="14"/>
        <v>0</v>
      </c>
      <c r="R49" s="46">
        <f t="shared" si="14"/>
        <v>0</v>
      </c>
      <c r="S49" s="46">
        <f t="shared" si="14"/>
        <v>0</v>
      </c>
      <c r="T49" s="46">
        <f t="shared" si="14"/>
        <v>0</v>
      </c>
      <c r="U49" s="46">
        <f t="shared" si="14"/>
        <v>0</v>
      </c>
      <c r="V49" s="48">
        <f t="shared" si="14"/>
        <v>0</v>
      </c>
      <c r="W49" s="46">
        <f t="shared" si="14"/>
        <v>0</v>
      </c>
      <c r="X49" s="46">
        <f t="shared" si="14"/>
        <v>0</v>
      </c>
      <c r="Y49" s="46">
        <f t="shared" si="14"/>
        <v>0</v>
      </c>
      <c r="Z49" s="46">
        <f t="shared" si="14"/>
        <v>0</v>
      </c>
      <c r="AA49" s="46">
        <f t="shared" si="14"/>
        <v>0</v>
      </c>
      <c r="AB49" s="46">
        <f t="shared" si="14"/>
        <v>0</v>
      </c>
      <c r="AC49" s="46">
        <f t="shared" si="14"/>
        <v>0</v>
      </c>
      <c r="AD49" s="46">
        <f t="shared" si="14"/>
        <v>0</v>
      </c>
      <c r="AE49" s="46">
        <f t="shared" si="14"/>
        <v>0</v>
      </c>
      <c r="AF49" s="48">
        <f t="shared" si="14"/>
        <v>0</v>
      </c>
      <c r="AG49" s="46">
        <f t="shared" si="14"/>
        <v>0</v>
      </c>
      <c r="AH49" s="46">
        <f t="shared" si="14"/>
        <v>0</v>
      </c>
      <c r="AI49" s="46">
        <f aca="true" t="shared" si="15" ref="AI49:BK49">AI45+AI48</f>
        <v>0</v>
      </c>
      <c r="AJ49" s="46">
        <f t="shared" si="15"/>
        <v>0</v>
      </c>
      <c r="AK49" s="46">
        <f t="shared" si="15"/>
        <v>0</v>
      </c>
      <c r="AL49" s="46">
        <f t="shared" si="15"/>
        <v>0</v>
      </c>
      <c r="AM49" s="46">
        <f t="shared" si="15"/>
        <v>0</v>
      </c>
      <c r="AN49" s="46">
        <f t="shared" si="15"/>
        <v>0</v>
      </c>
      <c r="AO49" s="46">
        <f t="shared" si="15"/>
        <v>0</v>
      </c>
      <c r="AP49" s="48">
        <f t="shared" si="15"/>
        <v>0</v>
      </c>
      <c r="AQ49" s="46">
        <f t="shared" si="15"/>
        <v>0</v>
      </c>
      <c r="AR49" s="46">
        <f t="shared" si="15"/>
        <v>0</v>
      </c>
      <c r="AS49" s="46">
        <f t="shared" si="15"/>
        <v>0</v>
      </c>
      <c r="AT49" s="46">
        <f t="shared" si="15"/>
        <v>0</v>
      </c>
      <c r="AU49" s="46">
        <f t="shared" si="15"/>
        <v>0</v>
      </c>
      <c r="AV49" s="46">
        <f t="shared" si="15"/>
        <v>0</v>
      </c>
      <c r="AW49" s="46">
        <f t="shared" si="15"/>
        <v>0</v>
      </c>
      <c r="AX49" s="46">
        <f t="shared" si="15"/>
        <v>0</v>
      </c>
      <c r="AY49" s="46">
        <f t="shared" si="15"/>
        <v>0</v>
      </c>
      <c r="AZ49" s="48">
        <f t="shared" si="15"/>
        <v>0</v>
      </c>
      <c r="BA49" s="46">
        <f t="shared" si="15"/>
        <v>0</v>
      </c>
      <c r="BB49" s="46">
        <f t="shared" si="15"/>
        <v>0</v>
      </c>
      <c r="BC49" s="46">
        <f t="shared" si="15"/>
        <v>0</v>
      </c>
      <c r="BD49" s="46">
        <f t="shared" si="15"/>
        <v>0</v>
      </c>
      <c r="BE49" s="46">
        <f t="shared" si="15"/>
        <v>0</v>
      </c>
      <c r="BF49" s="46">
        <f t="shared" si="15"/>
        <v>0</v>
      </c>
      <c r="BG49" s="46">
        <f t="shared" si="15"/>
        <v>0</v>
      </c>
      <c r="BH49" s="46">
        <f t="shared" si="15"/>
        <v>0</v>
      </c>
      <c r="BI49" s="46">
        <f t="shared" si="15"/>
        <v>0</v>
      </c>
      <c r="BJ49" s="48">
        <f t="shared" si="15"/>
        <v>0</v>
      </c>
      <c r="BK49" s="45">
        <f t="shared" si="15"/>
        <v>0</v>
      </c>
    </row>
    <row r="50" spans="1:63" ht="4.5" customHeight="1">
      <c r="A50" s="38"/>
      <c r="B50" s="19"/>
      <c r="C50" s="69"/>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1"/>
    </row>
    <row r="51" spans="1:63" ht="12.75">
      <c r="A51" s="38" t="s">
        <v>19</v>
      </c>
      <c r="B51" s="17" t="s">
        <v>20</v>
      </c>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1"/>
    </row>
    <row r="52" spans="1:63" ht="12.75">
      <c r="A52" s="38" t="s">
        <v>38</v>
      </c>
      <c r="B52" s="19" t="s">
        <v>21</v>
      </c>
      <c r="C52" s="69"/>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1"/>
    </row>
    <row r="53" spans="1:63" ht="12.75">
      <c r="A53" s="38"/>
      <c r="B53" s="20" t="s">
        <v>35</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9">
        <v>0</v>
      </c>
      <c r="AE53" s="49">
        <v>0</v>
      </c>
      <c r="AF53" s="49">
        <v>0</v>
      </c>
      <c r="AG53" s="49">
        <v>0</v>
      </c>
      <c r="AH53" s="49">
        <v>0</v>
      </c>
      <c r="AI53" s="49">
        <v>0</v>
      </c>
      <c r="AJ53" s="49">
        <v>0</v>
      </c>
      <c r="AK53" s="49">
        <v>0</v>
      </c>
      <c r="AL53" s="49">
        <v>0</v>
      </c>
      <c r="AM53" s="49">
        <v>0</v>
      </c>
      <c r="AN53" s="49">
        <v>0</v>
      </c>
      <c r="AO53" s="49">
        <v>0</v>
      </c>
      <c r="AP53" s="49">
        <v>0</v>
      </c>
      <c r="AQ53" s="49">
        <v>0</v>
      </c>
      <c r="AR53" s="49">
        <v>0</v>
      </c>
      <c r="AS53" s="49">
        <v>0</v>
      </c>
      <c r="AT53" s="49">
        <v>0</v>
      </c>
      <c r="AU53" s="49">
        <v>0</v>
      </c>
      <c r="AV53" s="49">
        <v>0</v>
      </c>
      <c r="AW53" s="49">
        <v>0</v>
      </c>
      <c r="AX53" s="49">
        <v>0</v>
      </c>
      <c r="AY53" s="49">
        <v>0</v>
      </c>
      <c r="AZ53" s="49">
        <v>0</v>
      </c>
      <c r="BA53" s="49">
        <v>0</v>
      </c>
      <c r="BB53" s="49">
        <v>0</v>
      </c>
      <c r="BC53" s="49">
        <v>0</v>
      </c>
      <c r="BD53" s="49">
        <v>0</v>
      </c>
      <c r="BE53" s="49">
        <v>0</v>
      </c>
      <c r="BF53" s="49">
        <v>0</v>
      </c>
      <c r="BG53" s="49">
        <v>0</v>
      </c>
      <c r="BH53" s="49">
        <v>0</v>
      </c>
      <c r="BI53" s="49">
        <v>0</v>
      </c>
      <c r="BJ53" s="49">
        <v>0</v>
      </c>
      <c r="BK53" s="45">
        <f>SUM(C53:BJ53)</f>
        <v>0</v>
      </c>
    </row>
    <row r="54" spans="1:63" ht="12.75">
      <c r="A54" s="38"/>
      <c r="B54" s="21" t="s">
        <v>45</v>
      </c>
      <c r="C54" s="46">
        <f>SUM(C53)</f>
        <v>0</v>
      </c>
      <c r="D54" s="46">
        <f aca="true" t="shared" si="16" ref="D54:BK54">SUM(D53)</f>
        <v>0</v>
      </c>
      <c r="E54" s="46">
        <f t="shared" si="16"/>
        <v>0</v>
      </c>
      <c r="F54" s="46">
        <f t="shared" si="16"/>
        <v>0</v>
      </c>
      <c r="G54" s="45">
        <f t="shared" si="16"/>
        <v>0</v>
      </c>
      <c r="H54" s="47">
        <f t="shared" si="16"/>
        <v>0</v>
      </c>
      <c r="I54" s="46">
        <f t="shared" si="16"/>
        <v>0</v>
      </c>
      <c r="J54" s="46">
        <f t="shared" si="16"/>
        <v>0</v>
      </c>
      <c r="K54" s="46">
        <f t="shared" si="16"/>
        <v>0</v>
      </c>
      <c r="L54" s="48">
        <f t="shared" si="16"/>
        <v>0</v>
      </c>
      <c r="M54" s="46">
        <f t="shared" si="16"/>
        <v>0</v>
      </c>
      <c r="N54" s="46">
        <f t="shared" si="16"/>
        <v>0</v>
      </c>
      <c r="O54" s="46">
        <f t="shared" si="16"/>
        <v>0</v>
      </c>
      <c r="P54" s="46">
        <f t="shared" si="16"/>
        <v>0</v>
      </c>
      <c r="Q54" s="46">
        <f t="shared" si="16"/>
        <v>0</v>
      </c>
      <c r="R54" s="46">
        <f t="shared" si="16"/>
        <v>0</v>
      </c>
      <c r="S54" s="46">
        <f t="shared" si="16"/>
        <v>0</v>
      </c>
      <c r="T54" s="46">
        <f t="shared" si="16"/>
        <v>0</v>
      </c>
      <c r="U54" s="46">
        <f t="shared" si="16"/>
        <v>0</v>
      </c>
      <c r="V54" s="48">
        <f t="shared" si="16"/>
        <v>0</v>
      </c>
      <c r="W54" s="46">
        <f t="shared" si="16"/>
        <v>0</v>
      </c>
      <c r="X54" s="46">
        <f t="shared" si="16"/>
        <v>0</v>
      </c>
      <c r="Y54" s="46">
        <f t="shared" si="16"/>
        <v>0</v>
      </c>
      <c r="Z54" s="46">
        <f t="shared" si="16"/>
        <v>0</v>
      </c>
      <c r="AA54" s="46">
        <f t="shared" si="16"/>
        <v>0</v>
      </c>
      <c r="AB54" s="46">
        <f t="shared" si="16"/>
        <v>0</v>
      </c>
      <c r="AC54" s="46">
        <f t="shared" si="16"/>
        <v>0</v>
      </c>
      <c r="AD54" s="46">
        <f t="shared" si="16"/>
        <v>0</v>
      </c>
      <c r="AE54" s="46">
        <f t="shared" si="16"/>
        <v>0</v>
      </c>
      <c r="AF54" s="48">
        <f t="shared" si="16"/>
        <v>0</v>
      </c>
      <c r="AG54" s="46">
        <f t="shared" si="16"/>
        <v>0</v>
      </c>
      <c r="AH54" s="46">
        <f t="shared" si="16"/>
        <v>0</v>
      </c>
      <c r="AI54" s="46">
        <f t="shared" si="16"/>
        <v>0</v>
      </c>
      <c r="AJ54" s="46">
        <f t="shared" si="16"/>
        <v>0</v>
      </c>
      <c r="AK54" s="46">
        <f t="shared" si="16"/>
        <v>0</v>
      </c>
      <c r="AL54" s="46">
        <f t="shared" si="16"/>
        <v>0</v>
      </c>
      <c r="AM54" s="46">
        <f t="shared" si="16"/>
        <v>0</v>
      </c>
      <c r="AN54" s="46">
        <f t="shared" si="16"/>
        <v>0</v>
      </c>
      <c r="AO54" s="46">
        <f t="shared" si="16"/>
        <v>0</v>
      </c>
      <c r="AP54" s="48">
        <f t="shared" si="16"/>
        <v>0</v>
      </c>
      <c r="AQ54" s="46">
        <f t="shared" si="16"/>
        <v>0</v>
      </c>
      <c r="AR54" s="46">
        <f t="shared" si="16"/>
        <v>0</v>
      </c>
      <c r="AS54" s="46">
        <f t="shared" si="16"/>
        <v>0</v>
      </c>
      <c r="AT54" s="46">
        <f t="shared" si="16"/>
        <v>0</v>
      </c>
      <c r="AU54" s="46">
        <f t="shared" si="16"/>
        <v>0</v>
      </c>
      <c r="AV54" s="46">
        <f t="shared" si="16"/>
        <v>0</v>
      </c>
      <c r="AW54" s="46">
        <f t="shared" si="16"/>
        <v>0</v>
      </c>
      <c r="AX54" s="46">
        <f t="shared" si="16"/>
        <v>0</v>
      </c>
      <c r="AY54" s="46">
        <f t="shared" si="16"/>
        <v>0</v>
      </c>
      <c r="AZ54" s="48">
        <f t="shared" si="16"/>
        <v>0</v>
      </c>
      <c r="BA54" s="46">
        <f t="shared" si="16"/>
        <v>0</v>
      </c>
      <c r="BB54" s="46">
        <f t="shared" si="16"/>
        <v>0</v>
      </c>
      <c r="BC54" s="46">
        <f t="shared" si="16"/>
        <v>0</v>
      </c>
      <c r="BD54" s="46">
        <f t="shared" si="16"/>
        <v>0</v>
      </c>
      <c r="BE54" s="46">
        <f t="shared" si="16"/>
        <v>0</v>
      </c>
      <c r="BF54" s="46">
        <f t="shared" si="16"/>
        <v>0</v>
      </c>
      <c r="BG54" s="46">
        <f t="shared" si="16"/>
        <v>0</v>
      </c>
      <c r="BH54" s="46">
        <f t="shared" si="16"/>
        <v>0</v>
      </c>
      <c r="BI54" s="46">
        <f t="shared" si="16"/>
        <v>0</v>
      </c>
      <c r="BJ54" s="48">
        <f t="shared" si="16"/>
        <v>0</v>
      </c>
      <c r="BK54" s="45">
        <f t="shared" si="16"/>
        <v>0</v>
      </c>
    </row>
    <row r="55" spans="1:63" ht="4.5" customHeight="1">
      <c r="A55" s="38"/>
      <c r="B55" s="24"/>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1"/>
    </row>
    <row r="56" spans="1:63" ht="12.75">
      <c r="A56" s="38"/>
      <c r="B56" s="25" t="s">
        <v>55</v>
      </c>
      <c r="C56" s="46">
        <f aca="true" t="shared" si="17" ref="C56:BJ56">C25+C35+C40+C49+C54</f>
        <v>0</v>
      </c>
      <c r="D56" s="46">
        <f t="shared" si="17"/>
        <v>52.34304283</v>
      </c>
      <c r="E56" s="46">
        <f t="shared" si="17"/>
        <v>0</v>
      </c>
      <c r="F56" s="46">
        <f t="shared" si="17"/>
        <v>0</v>
      </c>
      <c r="G56" s="46">
        <f t="shared" si="17"/>
        <v>0</v>
      </c>
      <c r="H56" s="46">
        <f t="shared" si="17"/>
        <v>65.100680778</v>
      </c>
      <c r="I56" s="46">
        <f t="shared" si="17"/>
        <v>252.75208608499997</v>
      </c>
      <c r="J56" s="46">
        <f t="shared" si="17"/>
        <v>0</v>
      </c>
      <c r="K56" s="46">
        <f t="shared" si="17"/>
        <v>112.179257626</v>
      </c>
      <c r="L56" s="46">
        <f t="shared" si="17"/>
        <v>586.523474012</v>
      </c>
      <c r="M56" s="46">
        <f t="shared" si="17"/>
        <v>0</v>
      </c>
      <c r="N56" s="46">
        <f t="shared" si="17"/>
        <v>0</v>
      </c>
      <c r="O56" s="46">
        <f t="shared" si="17"/>
        <v>0</v>
      </c>
      <c r="P56" s="46">
        <f t="shared" si="17"/>
        <v>0</v>
      </c>
      <c r="Q56" s="46">
        <f t="shared" si="17"/>
        <v>0</v>
      </c>
      <c r="R56" s="46">
        <f t="shared" si="17"/>
        <v>28.978105577999997</v>
      </c>
      <c r="S56" s="46">
        <f t="shared" si="17"/>
        <v>11.981920173999999</v>
      </c>
      <c r="T56" s="46">
        <f t="shared" si="17"/>
        <v>0</v>
      </c>
      <c r="U56" s="46">
        <f t="shared" si="17"/>
        <v>0</v>
      </c>
      <c r="V56" s="46">
        <f t="shared" si="17"/>
        <v>23.360543392</v>
      </c>
      <c r="W56" s="46">
        <f t="shared" si="17"/>
        <v>0</v>
      </c>
      <c r="X56" s="46">
        <f t="shared" si="17"/>
        <v>0.007752826</v>
      </c>
      <c r="Y56" s="46">
        <f t="shared" si="17"/>
        <v>0</v>
      </c>
      <c r="Z56" s="46">
        <f t="shared" si="17"/>
        <v>0</v>
      </c>
      <c r="AA56" s="46">
        <f t="shared" si="17"/>
        <v>0</v>
      </c>
      <c r="AB56" s="46">
        <f t="shared" si="17"/>
        <v>29.973766171</v>
      </c>
      <c r="AC56" s="46">
        <f t="shared" si="17"/>
        <v>7.953917215</v>
      </c>
      <c r="AD56" s="46">
        <f t="shared" si="17"/>
        <v>0</v>
      </c>
      <c r="AE56" s="46">
        <f t="shared" si="17"/>
        <v>0</v>
      </c>
      <c r="AF56" s="46">
        <f t="shared" si="17"/>
        <v>46.632380966</v>
      </c>
      <c r="AG56" s="46">
        <f t="shared" si="17"/>
        <v>0</v>
      </c>
      <c r="AH56" s="46">
        <f t="shared" si="17"/>
        <v>0</v>
      </c>
      <c r="AI56" s="46">
        <f t="shared" si="17"/>
        <v>0</v>
      </c>
      <c r="AJ56" s="46">
        <f t="shared" si="17"/>
        <v>0</v>
      </c>
      <c r="AK56" s="46">
        <f t="shared" si="17"/>
        <v>0</v>
      </c>
      <c r="AL56" s="46">
        <f t="shared" si="17"/>
        <v>12.740558304</v>
      </c>
      <c r="AM56" s="46">
        <f t="shared" si="17"/>
        <v>0.38781659700000004</v>
      </c>
      <c r="AN56" s="46">
        <f t="shared" si="17"/>
        <v>0</v>
      </c>
      <c r="AO56" s="46">
        <f t="shared" si="17"/>
        <v>0</v>
      </c>
      <c r="AP56" s="46">
        <f t="shared" si="17"/>
        <v>7.751074143</v>
      </c>
      <c r="AQ56" s="46">
        <f t="shared" si="17"/>
        <v>0</v>
      </c>
      <c r="AR56" s="46">
        <f t="shared" si="17"/>
        <v>0.001278807</v>
      </c>
      <c r="AS56" s="46">
        <f t="shared" si="17"/>
        <v>0</v>
      </c>
      <c r="AT56" s="46">
        <f t="shared" si="17"/>
        <v>0</v>
      </c>
      <c r="AU56" s="46">
        <f t="shared" si="17"/>
        <v>0</v>
      </c>
      <c r="AV56" s="46">
        <f t="shared" si="17"/>
        <v>64.504086409</v>
      </c>
      <c r="AW56" s="46">
        <f t="shared" si="17"/>
        <v>313.06287539100003</v>
      </c>
      <c r="AX56" s="46">
        <f t="shared" si="17"/>
        <v>0</v>
      </c>
      <c r="AY56" s="46">
        <f t="shared" si="17"/>
        <v>0</v>
      </c>
      <c r="AZ56" s="46">
        <f t="shared" si="17"/>
        <v>763.718890042</v>
      </c>
      <c r="BA56" s="46">
        <f t="shared" si="17"/>
        <v>0</v>
      </c>
      <c r="BB56" s="46">
        <f t="shared" si="17"/>
        <v>0</v>
      </c>
      <c r="BC56" s="46">
        <f t="shared" si="17"/>
        <v>0</v>
      </c>
      <c r="BD56" s="46">
        <f t="shared" si="17"/>
        <v>0</v>
      </c>
      <c r="BE56" s="46">
        <f t="shared" si="17"/>
        <v>0</v>
      </c>
      <c r="BF56" s="46">
        <f t="shared" si="17"/>
        <v>10.947865411</v>
      </c>
      <c r="BG56" s="46">
        <f t="shared" si="17"/>
        <v>28.312426415999997</v>
      </c>
      <c r="BH56" s="46">
        <f t="shared" si="17"/>
        <v>0</v>
      </c>
      <c r="BI56" s="46">
        <f t="shared" si="17"/>
        <v>0</v>
      </c>
      <c r="BJ56" s="46">
        <f t="shared" si="17"/>
        <v>36.984245973</v>
      </c>
      <c r="BK56" s="45">
        <f>BK25+BK35+BK40+BK49+BK54</f>
        <v>2456.198045146</v>
      </c>
    </row>
    <row r="57" spans="1:63" ht="4.5" customHeight="1">
      <c r="A57" s="38"/>
      <c r="B57" s="25"/>
      <c r="C57" s="72"/>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1"/>
    </row>
    <row r="58" spans="1:63" ht="14.25" customHeight="1">
      <c r="A58" s="38" t="s">
        <v>5</v>
      </c>
      <c r="B58" s="26" t="s">
        <v>23</v>
      </c>
      <c r="C58" s="72"/>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1"/>
    </row>
    <row r="59" spans="1:63" ht="12.75">
      <c r="A59" s="38"/>
      <c r="B59" s="20" t="s">
        <v>35</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c r="AE59" s="49">
        <v>0</v>
      </c>
      <c r="AF59" s="49">
        <v>0</v>
      </c>
      <c r="AG59" s="49">
        <v>0</v>
      </c>
      <c r="AH59" s="49">
        <v>0</v>
      </c>
      <c r="AI59" s="49">
        <v>0</v>
      </c>
      <c r="AJ59" s="49">
        <v>0</v>
      </c>
      <c r="AK59" s="49">
        <v>0</v>
      </c>
      <c r="AL59" s="49">
        <v>0</v>
      </c>
      <c r="AM59" s="49">
        <v>0</v>
      </c>
      <c r="AN59" s="49">
        <v>0</v>
      </c>
      <c r="AO59" s="49">
        <v>0</v>
      </c>
      <c r="AP59" s="49">
        <v>0</v>
      </c>
      <c r="AQ59" s="49">
        <v>0</v>
      </c>
      <c r="AR59" s="49">
        <v>0</v>
      </c>
      <c r="AS59" s="49">
        <v>0</v>
      </c>
      <c r="AT59" s="49">
        <v>0</v>
      </c>
      <c r="AU59" s="49">
        <v>0</v>
      </c>
      <c r="AV59" s="49">
        <v>0</v>
      </c>
      <c r="AW59" s="49">
        <v>0</v>
      </c>
      <c r="AX59" s="49">
        <v>0</v>
      </c>
      <c r="AY59" s="49">
        <v>0</v>
      </c>
      <c r="AZ59" s="49">
        <v>0</v>
      </c>
      <c r="BA59" s="49">
        <v>0</v>
      </c>
      <c r="BB59" s="49">
        <v>0</v>
      </c>
      <c r="BC59" s="49">
        <v>0</v>
      </c>
      <c r="BD59" s="49">
        <v>0</v>
      </c>
      <c r="BE59" s="49">
        <v>0</v>
      </c>
      <c r="BF59" s="49">
        <v>0</v>
      </c>
      <c r="BG59" s="49">
        <v>0</v>
      </c>
      <c r="BH59" s="49">
        <v>0</v>
      </c>
      <c r="BI59" s="49">
        <v>0</v>
      </c>
      <c r="BJ59" s="49">
        <v>0</v>
      </c>
      <c r="BK59" s="45">
        <v>0</v>
      </c>
    </row>
    <row r="60" spans="1:63" ht="13.5" thickBot="1">
      <c r="A60" s="43"/>
      <c r="B60" s="27" t="s">
        <v>45</v>
      </c>
      <c r="C60" s="51">
        <f>SUM(C59)</f>
        <v>0</v>
      </c>
      <c r="D60" s="52">
        <f aca="true" t="shared" si="18" ref="D60:BK60">SUM(D59)</f>
        <v>0</v>
      </c>
      <c r="E60" s="52">
        <f t="shared" si="18"/>
        <v>0</v>
      </c>
      <c r="F60" s="52">
        <f t="shared" si="18"/>
        <v>0</v>
      </c>
      <c r="G60" s="53">
        <f t="shared" si="18"/>
        <v>0</v>
      </c>
      <c r="H60" s="54">
        <f t="shared" si="18"/>
        <v>0</v>
      </c>
      <c r="I60" s="52">
        <f t="shared" si="18"/>
        <v>0</v>
      </c>
      <c r="J60" s="52">
        <f t="shared" si="18"/>
        <v>0</v>
      </c>
      <c r="K60" s="52">
        <f t="shared" si="18"/>
        <v>0</v>
      </c>
      <c r="L60" s="55">
        <f t="shared" si="18"/>
        <v>0</v>
      </c>
      <c r="M60" s="51">
        <f t="shared" si="18"/>
        <v>0</v>
      </c>
      <c r="N60" s="52">
        <f t="shared" si="18"/>
        <v>0</v>
      </c>
      <c r="O60" s="52">
        <f t="shared" si="18"/>
        <v>0</v>
      </c>
      <c r="P60" s="52">
        <f t="shared" si="18"/>
        <v>0</v>
      </c>
      <c r="Q60" s="52">
        <f t="shared" si="18"/>
        <v>0</v>
      </c>
      <c r="R60" s="52">
        <f t="shared" si="18"/>
        <v>0</v>
      </c>
      <c r="S60" s="52">
        <f t="shared" si="18"/>
        <v>0</v>
      </c>
      <c r="T60" s="52">
        <f t="shared" si="18"/>
        <v>0</v>
      </c>
      <c r="U60" s="52">
        <f t="shared" si="18"/>
        <v>0</v>
      </c>
      <c r="V60" s="55">
        <f t="shared" si="18"/>
        <v>0</v>
      </c>
      <c r="W60" s="51">
        <f t="shared" si="18"/>
        <v>0</v>
      </c>
      <c r="X60" s="52">
        <f t="shared" si="18"/>
        <v>0</v>
      </c>
      <c r="Y60" s="52">
        <f t="shared" si="18"/>
        <v>0</v>
      </c>
      <c r="Z60" s="52">
        <f t="shared" si="18"/>
        <v>0</v>
      </c>
      <c r="AA60" s="52">
        <f t="shared" si="18"/>
        <v>0</v>
      </c>
      <c r="AB60" s="52">
        <f t="shared" si="18"/>
        <v>0</v>
      </c>
      <c r="AC60" s="52">
        <f t="shared" si="18"/>
        <v>0</v>
      </c>
      <c r="AD60" s="52">
        <f t="shared" si="18"/>
        <v>0</v>
      </c>
      <c r="AE60" s="52">
        <f t="shared" si="18"/>
        <v>0</v>
      </c>
      <c r="AF60" s="55">
        <f t="shared" si="18"/>
        <v>0</v>
      </c>
      <c r="AG60" s="51">
        <f t="shared" si="18"/>
        <v>0</v>
      </c>
      <c r="AH60" s="52">
        <f t="shared" si="18"/>
        <v>0</v>
      </c>
      <c r="AI60" s="52">
        <f t="shared" si="18"/>
        <v>0</v>
      </c>
      <c r="AJ60" s="52">
        <f t="shared" si="18"/>
        <v>0</v>
      </c>
      <c r="AK60" s="52">
        <f t="shared" si="18"/>
        <v>0</v>
      </c>
      <c r="AL60" s="52">
        <f t="shared" si="18"/>
        <v>0</v>
      </c>
      <c r="AM60" s="52">
        <f t="shared" si="18"/>
        <v>0</v>
      </c>
      <c r="AN60" s="52">
        <f t="shared" si="18"/>
        <v>0</v>
      </c>
      <c r="AO60" s="52">
        <f t="shared" si="18"/>
        <v>0</v>
      </c>
      <c r="AP60" s="55">
        <f t="shared" si="18"/>
        <v>0</v>
      </c>
      <c r="AQ60" s="51">
        <f t="shared" si="18"/>
        <v>0</v>
      </c>
      <c r="AR60" s="52">
        <f t="shared" si="18"/>
        <v>0</v>
      </c>
      <c r="AS60" s="52">
        <f t="shared" si="18"/>
        <v>0</v>
      </c>
      <c r="AT60" s="52">
        <f t="shared" si="18"/>
        <v>0</v>
      </c>
      <c r="AU60" s="52">
        <f t="shared" si="18"/>
        <v>0</v>
      </c>
      <c r="AV60" s="52">
        <f t="shared" si="18"/>
        <v>0</v>
      </c>
      <c r="AW60" s="52">
        <f t="shared" si="18"/>
        <v>0</v>
      </c>
      <c r="AX60" s="52">
        <f t="shared" si="18"/>
        <v>0</v>
      </c>
      <c r="AY60" s="52">
        <f t="shared" si="18"/>
        <v>0</v>
      </c>
      <c r="AZ60" s="55">
        <f t="shared" si="18"/>
        <v>0</v>
      </c>
      <c r="BA60" s="51">
        <f t="shared" si="18"/>
        <v>0</v>
      </c>
      <c r="BB60" s="52">
        <f t="shared" si="18"/>
        <v>0</v>
      </c>
      <c r="BC60" s="52">
        <f t="shared" si="18"/>
        <v>0</v>
      </c>
      <c r="BD60" s="52">
        <f t="shared" si="18"/>
        <v>0</v>
      </c>
      <c r="BE60" s="52">
        <f t="shared" si="18"/>
        <v>0</v>
      </c>
      <c r="BF60" s="52">
        <f t="shared" si="18"/>
        <v>0</v>
      </c>
      <c r="BG60" s="52">
        <f t="shared" si="18"/>
        <v>0</v>
      </c>
      <c r="BH60" s="52">
        <f t="shared" si="18"/>
        <v>0</v>
      </c>
      <c r="BI60" s="52">
        <f t="shared" si="18"/>
        <v>0</v>
      </c>
      <c r="BJ60" s="55">
        <f t="shared" si="18"/>
        <v>0</v>
      </c>
      <c r="BK60" s="56">
        <f t="shared" si="18"/>
        <v>0</v>
      </c>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12.75">
      <c r="A66" s="42"/>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2" ht="6" customHeight="1">
      <c r="A67" s="42"/>
      <c r="B67" s="28"/>
    </row>
    <row r="68" spans="1:12" ht="12.75">
      <c r="A68" s="42"/>
      <c r="B68" s="23" t="s">
        <v>71</v>
      </c>
      <c r="L68" s="23" t="s">
        <v>36</v>
      </c>
    </row>
    <row r="69" spans="1:12" ht="12.75">
      <c r="A69" s="42"/>
      <c r="B69" s="23" t="s">
        <v>68</v>
      </c>
      <c r="L69" s="23" t="s">
        <v>28</v>
      </c>
    </row>
    <row r="70" ht="12.75">
      <c r="L70" s="23" t="s">
        <v>29</v>
      </c>
    </row>
    <row r="71" spans="2:12" ht="12.75">
      <c r="B71" s="23" t="s">
        <v>31</v>
      </c>
      <c r="L71" s="23" t="s">
        <v>54</v>
      </c>
    </row>
    <row r="72" spans="2:12" ht="12.75">
      <c r="B72" s="23" t="s">
        <v>32</v>
      </c>
      <c r="L72" s="23" t="s">
        <v>56</v>
      </c>
    </row>
    <row r="73" spans="2:12" ht="12.75">
      <c r="B73" s="23"/>
      <c r="L73" s="23" t="s">
        <v>30</v>
      </c>
    </row>
    <row r="76" spans="1:63" ht="15">
      <c r="A76" s="1"/>
      <c r="B76" s="44" t="s">
        <v>59</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1</v>
      </c>
      <c r="B77" s="30" t="s">
        <v>69</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2</v>
      </c>
      <c r="B78" s="30" t="s">
        <v>60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3</v>
      </c>
      <c r="B79" s="30" t="s">
        <v>61</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4</v>
      </c>
      <c r="B80" s="30" t="s">
        <v>62</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5</v>
      </c>
      <c r="B81" s="30" t="s">
        <v>63</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row>
    <row r="82" spans="1:63" ht="15">
      <c r="A82" s="33">
        <v>6</v>
      </c>
      <c r="B82" s="30" t="s">
        <v>64</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ht="15">
      <c r="A83" s="33">
        <v>7</v>
      </c>
      <c r="B83" s="30" t="s">
        <v>70</v>
      </c>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2" sqref="A2:J2"/>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4" t="s">
        <v>116</v>
      </c>
      <c r="B1" s="105"/>
      <c r="C1" s="105"/>
      <c r="D1" s="105"/>
      <c r="E1" s="105"/>
      <c r="F1" s="105"/>
      <c r="G1" s="105"/>
      <c r="H1" s="105"/>
      <c r="I1" s="105"/>
      <c r="J1" s="106"/>
    </row>
    <row r="2" spans="1:10" ht="12.75">
      <c r="A2" s="104" t="s">
        <v>73</v>
      </c>
      <c r="B2" s="105"/>
      <c r="C2" s="105"/>
      <c r="D2" s="105"/>
      <c r="E2" s="105"/>
      <c r="F2" s="105"/>
      <c r="G2" s="105"/>
      <c r="H2" s="105"/>
      <c r="I2" s="105"/>
      <c r="J2" s="106"/>
    </row>
    <row r="3" spans="1:10" ht="30">
      <c r="A3" s="61" t="s">
        <v>37</v>
      </c>
      <c r="B3" s="62" t="s">
        <v>74</v>
      </c>
      <c r="C3" s="62" t="s">
        <v>75</v>
      </c>
      <c r="D3" s="62" t="s">
        <v>76</v>
      </c>
      <c r="E3" s="62" t="s">
        <v>7</v>
      </c>
      <c r="F3" s="62" t="s">
        <v>8</v>
      </c>
      <c r="G3" s="62" t="s">
        <v>20</v>
      </c>
      <c r="H3" s="62" t="s">
        <v>77</v>
      </c>
      <c r="I3" s="62" t="s">
        <v>78</v>
      </c>
      <c r="J3" s="62" t="s">
        <v>79</v>
      </c>
    </row>
    <row r="4" spans="1:10" ht="12.75">
      <c r="A4" s="63">
        <v>1</v>
      </c>
      <c r="B4" s="64" t="s">
        <v>80</v>
      </c>
      <c r="C4" s="65">
        <v>0</v>
      </c>
      <c r="D4" s="65">
        <v>0</v>
      </c>
      <c r="E4" s="66">
        <v>0.064021308</v>
      </c>
      <c r="F4" s="67">
        <v>0</v>
      </c>
      <c r="G4" s="67">
        <v>0</v>
      </c>
      <c r="H4" s="67">
        <v>0</v>
      </c>
      <c r="I4" s="67">
        <v>0</v>
      </c>
      <c r="J4" s="67">
        <v>0</v>
      </c>
    </row>
    <row r="5" spans="1:10" ht="12.75">
      <c r="A5" s="63">
        <v>2</v>
      </c>
      <c r="B5" s="68" t="s">
        <v>81</v>
      </c>
      <c r="C5" s="66">
        <v>0.659415707</v>
      </c>
      <c r="D5" s="66">
        <v>0.193623566</v>
      </c>
      <c r="E5" s="66">
        <v>23.168549668</v>
      </c>
      <c r="F5" s="67">
        <v>0</v>
      </c>
      <c r="G5" s="67">
        <v>0</v>
      </c>
      <c r="H5" s="67">
        <v>0</v>
      </c>
      <c r="I5" s="67">
        <v>0</v>
      </c>
      <c r="J5" s="67">
        <v>0</v>
      </c>
    </row>
    <row r="6" spans="1:10" ht="12.75">
      <c r="A6" s="63">
        <v>3</v>
      </c>
      <c r="B6" s="64" t="s">
        <v>82</v>
      </c>
      <c r="C6" s="65">
        <v>0</v>
      </c>
      <c r="D6" s="65">
        <v>0</v>
      </c>
      <c r="E6" s="66">
        <v>0.013814773</v>
      </c>
      <c r="F6" s="67">
        <v>0</v>
      </c>
      <c r="G6" s="67">
        <v>0</v>
      </c>
      <c r="H6" s="67">
        <v>0</v>
      </c>
      <c r="I6" s="67">
        <v>0</v>
      </c>
      <c r="J6" s="67">
        <v>0</v>
      </c>
    </row>
    <row r="7" spans="1:10" ht="12.75">
      <c r="A7" s="63">
        <v>4</v>
      </c>
      <c r="B7" s="68" t="s">
        <v>83</v>
      </c>
      <c r="C7" s="65">
        <v>0</v>
      </c>
      <c r="D7" s="66">
        <v>0.269717427</v>
      </c>
      <c r="E7" s="66">
        <v>1.553403994</v>
      </c>
      <c r="F7" s="67">
        <v>0</v>
      </c>
      <c r="G7" s="67">
        <v>0</v>
      </c>
      <c r="H7" s="67">
        <v>0</v>
      </c>
      <c r="I7" s="67">
        <v>0</v>
      </c>
      <c r="J7" s="67">
        <v>0</v>
      </c>
    </row>
    <row r="8" spans="1:10" ht="12.75">
      <c r="A8" s="63">
        <v>5</v>
      </c>
      <c r="B8" s="68" t="s">
        <v>84</v>
      </c>
      <c r="C8" s="66">
        <v>0.001636052</v>
      </c>
      <c r="D8" s="66">
        <v>0.042101761</v>
      </c>
      <c r="E8" s="66">
        <v>3.089640279</v>
      </c>
      <c r="F8" s="67">
        <v>0</v>
      </c>
      <c r="G8" s="67">
        <v>0</v>
      </c>
      <c r="H8" s="67">
        <v>0</v>
      </c>
      <c r="I8" s="67">
        <v>0</v>
      </c>
      <c r="J8" s="67">
        <v>0</v>
      </c>
    </row>
    <row r="9" spans="1:10" ht="12.75">
      <c r="A9" s="63">
        <v>6</v>
      </c>
      <c r="B9" s="68" t="s">
        <v>85</v>
      </c>
      <c r="C9" s="66">
        <v>0.068475492</v>
      </c>
      <c r="D9" s="66">
        <v>2.514786677</v>
      </c>
      <c r="E9" s="66">
        <v>13.465779209</v>
      </c>
      <c r="F9" s="67">
        <v>0</v>
      </c>
      <c r="G9" s="67">
        <v>0</v>
      </c>
      <c r="H9" s="67">
        <v>0</v>
      </c>
      <c r="I9" s="67">
        <v>0</v>
      </c>
      <c r="J9" s="67">
        <v>0</v>
      </c>
    </row>
    <row r="10" spans="1:10" ht="12.75">
      <c r="A10" s="63">
        <v>7</v>
      </c>
      <c r="B10" s="68" t="s">
        <v>86</v>
      </c>
      <c r="C10" s="66">
        <v>0.004229376</v>
      </c>
      <c r="D10" s="66">
        <v>0.003195105</v>
      </c>
      <c r="E10" s="66">
        <v>2.117346001</v>
      </c>
      <c r="F10" s="67">
        <v>0</v>
      </c>
      <c r="G10" s="67">
        <v>0</v>
      </c>
      <c r="H10" s="67">
        <v>0</v>
      </c>
      <c r="I10" s="67">
        <v>0</v>
      </c>
      <c r="J10" s="67">
        <v>0</v>
      </c>
    </row>
    <row r="11" spans="1:10" ht="12.75">
      <c r="A11" s="63">
        <v>8</v>
      </c>
      <c r="B11" s="64" t="s">
        <v>87</v>
      </c>
      <c r="C11" s="65">
        <v>0</v>
      </c>
      <c r="D11" s="66">
        <v>0.001673917</v>
      </c>
      <c r="E11" s="66">
        <v>0.133445555</v>
      </c>
      <c r="F11" s="67">
        <v>0</v>
      </c>
      <c r="G11" s="67">
        <v>0</v>
      </c>
      <c r="H11" s="67">
        <v>0</v>
      </c>
      <c r="I11" s="67">
        <v>0</v>
      </c>
      <c r="J11" s="67">
        <v>0</v>
      </c>
    </row>
    <row r="12" spans="1:10" ht="12.75">
      <c r="A12" s="63">
        <v>9</v>
      </c>
      <c r="B12" s="64" t="s">
        <v>88</v>
      </c>
      <c r="C12" s="65">
        <v>0</v>
      </c>
      <c r="D12" s="65">
        <v>0</v>
      </c>
      <c r="E12" s="66">
        <v>0.208613185</v>
      </c>
      <c r="F12" s="67">
        <v>0</v>
      </c>
      <c r="G12" s="67">
        <v>0</v>
      </c>
      <c r="H12" s="67">
        <v>0</v>
      </c>
      <c r="I12" s="67">
        <v>0</v>
      </c>
      <c r="J12" s="67">
        <v>0</v>
      </c>
    </row>
    <row r="13" spans="1:10" ht="12.75">
      <c r="A13" s="63">
        <v>10</v>
      </c>
      <c r="B13" s="68" t="s">
        <v>89</v>
      </c>
      <c r="C13" s="66">
        <v>0.493324545</v>
      </c>
      <c r="D13" s="66">
        <v>4.77381424</v>
      </c>
      <c r="E13" s="66">
        <v>15.695164542</v>
      </c>
      <c r="F13" s="67">
        <v>0</v>
      </c>
      <c r="G13" s="67">
        <v>0</v>
      </c>
      <c r="H13" s="67">
        <v>0</v>
      </c>
      <c r="I13" s="67">
        <v>0</v>
      </c>
      <c r="J13" s="67">
        <v>0</v>
      </c>
    </row>
    <row r="14" spans="1:10" ht="12.75">
      <c r="A14" s="63">
        <v>11</v>
      </c>
      <c r="B14" s="68" t="s">
        <v>90</v>
      </c>
      <c r="C14" s="66">
        <v>7.83299935</v>
      </c>
      <c r="D14" s="66">
        <v>15.814412061</v>
      </c>
      <c r="E14" s="66">
        <v>62.66427295</v>
      </c>
      <c r="F14" s="67">
        <v>0</v>
      </c>
      <c r="G14" s="67">
        <v>0</v>
      </c>
      <c r="H14" s="67">
        <v>0</v>
      </c>
      <c r="I14" s="67">
        <v>0</v>
      </c>
      <c r="J14" s="67">
        <v>0</v>
      </c>
    </row>
    <row r="15" spans="1:10" ht="12.75">
      <c r="A15" s="63">
        <v>12</v>
      </c>
      <c r="B15" s="68" t="s">
        <v>91</v>
      </c>
      <c r="C15" s="66">
        <v>1.19008022</v>
      </c>
      <c r="D15" s="66">
        <v>8.594160441</v>
      </c>
      <c r="E15" s="66">
        <v>42.016084186</v>
      </c>
      <c r="F15" s="67">
        <v>0</v>
      </c>
      <c r="G15" s="67">
        <v>0</v>
      </c>
      <c r="H15" s="67">
        <v>0</v>
      </c>
      <c r="I15" s="67">
        <v>0</v>
      </c>
      <c r="J15" s="67">
        <v>0</v>
      </c>
    </row>
    <row r="16" spans="1:10" ht="12.75">
      <c r="A16" s="63">
        <v>13</v>
      </c>
      <c r="B16" s="68" t="s">
        <v>92</v>
      </c>
      <c r="C16" s="65">
        <v>0</v>
      </c>
      <c r="D16" s="66">
        <v>0.035897319</v>
      </c>
      <c r="E16" s="66">
        <v>0.545761001</v>
      </c>
      <c r="F16" s="67">
        <v>0</v>
      </c>
      <c r="G16" s="67">
        <v>0</v>
      </c>
      <c r="H16" s="67">
        <v>0</v>
      </c>
      <c r="I16" s="67">
        <v>0</v>
      </c>
      <c r="J16" s="67">
        <v>0</v>
      </c>
    </row>
    <row r="17" spans="1:10" ht="12.75">
      <c r="A17" s="63">
        <v>14</v>
      </c>
      <c r="B17" s="68" t="s">
        <v>93</v>
      </c>
      <c r="C17" s="65">
        <v>0</v>
      </c>
      <c r="D17" s="65">
        <v>0</v>
      </c>
      <c r="E17" s="66">
        <v>0.422532249</v>
      </c>
      <c r="F17" s="67">
        <v>0</v>
      </c>
      <c r="G17" s="67">
        <v>0</v>
      </c>
      <c r="H17" s="67">
        <v>0</v>
      </c>
      <c r="I17" s="67">
        <v>0</v>
      </c>
      <c r="J17" s="67">
        <v>0</v>
      </c>
    </row>
    <row r="18" spans="1:10" ht="12.75">
      <c r="A18" s="63">
        <v>15</v>
      </c>
      <c r="B18" s="68" t="s">
        <v>94</v>
      </c>
      <c r="C18" s="66">
        <v>0.094545698</v>
      </c>
      <c r="D18" s="66">
        <v>0.088868165</v>
      </c>
      <c r="E18" s="66">
        <v>3.151260156</v>
      </c>
      <c r="F18" s="67">
        <v>0</v>
      </c>
      <c r="G18" s="67">
        <v>0</v>
      </c>
      <c r="H18" s="67">
        <v>0</v>
      </c>
      <c r="I18" s="67">
        <v>0</v>
      </c>
      <c r="J18" s="67">
        <v>0</v>
      </c>
    </row>
    <row r="19" spans="1:10" ht="12.75">
      <c r="A19" s="63">
        <v>16</v>
      </c>
      <c r="B19" s="68" t="s">
        <v>95</v>
      </c>
      <c r="C19" s="66">
        <v>10.995151082</v>
      </c>
      <c r="D19" s="66">
        <v>67.364293608</v>
      </c>
      <c r="E19" s="66">
        <v>132.225673078</v>
      </c>
      <c r="F19" s="67">
        <v>0</v>
      </c>
      <c r="G19" s="67">
        <v>0</v>
      </c>
      <c r="H19" s="67">
        <v>0</v>
      </c>
      <c r="I19" s="67">
        <v>0</v>
      </c>
      <c r="J19" s="67">
        <v>0</v>
      </c>
    </row>
    <row r="20" spans="1:10" ht="12.75">
      <c r="A20" s="63">
        <v>17</v>
      </c>
      <c r="B20" s="68" t="s">
        <v>96</v>
      </c>
      <c r="C20" s="66">
        <v>0.999984525</v>
      </c>
      <c r="D20" s="66">
        <v>0.092398709</v>
      </c>
      <c r="E20" s="66">
        <v>6.699520706</v>
      </c>
      <c r="F20" s="67">
        <v>0</v>
      </c>
      <c r="G20" s="67">
        <v>0</v>
      </c>
      <c r="H20" s="67">
        <v>0</v>
      </c>
      <c r="I20" s="67">
        <v>0</v>
      </c>
      <c r="J20" s="67">
        <v>0</v>
      </c>
    </row>
    <row r="21" spans="1:10" ht="12.75">
      <c r="A21" s="63">
        <v>18</v>
      </c>
      <c r="B21" s="64" t="s">
        <v>97</v>
      </c>
      <c r="C21" s="65">
        <v>0</v>
      </c>
      <c r="D21" s="65">
        <v>0</v>
      </c>
      <c r="E21" s="66">
        <v>0.029703267</v>
      </c>
      <c r="F21" s="67">
        <v>0</v>
      </c>
      <c r="G21" s="67">
        <v>0</v>
      </c>
      <c r="H21" s="67">
        <v>0</v>
      </c>
      <c r="I21" s="67">
        <v>0</v>
      </c>
      <c r="J21" s="67">
        <v>0</v>
      </c>
    </row>
    <row r="22" spans="1:10" ht="12.75">
      <c r="A22" s="63">
        <v>19</v>
      </c>
      <c r="B22" s="68" t="s">
        <v>98</v>
      </c>
      <c r="C22" s="66">
        <v>0.383438718</v>
      </c>
      <c r="D22" s="66">
        <v>20.675552934</v>
      </c>
      <c r="E22" s="66">
        <v>23.105101078</v>
      </c>
      <c r="F22" s="67">
        <v>0</v>
      </c>
      <c r="G22" s="67">
        <v>0</v>
      </c>
      <c r="H22" s="67">
        <v>0</v>
      </c>
      <c r="I22" s="67">
        <v>0</v>
      </c>
      <c r="J22" s="67">
        <v>0</v>
      </c>
    </row>
    <row r="23" spans="1:10" ht="12.75">
      <c r="A23" s="63">
        <v>20</v>
      </c>
      <c r="B23" s="68" t="s">
        <v>99</v>
      </c>
      <c r="C23" s="66">
        <v>54.25873361</v>
      </c>
      <c r="D23" s="66">
        <v>265.507445383</v>
      </c>
      <c r="E23" s="66">
        <v>625.825664726</v>
      </c>
      <c r="F23" s="67">
        <v>0</v>
      </c>
      <c r="G23" s="67">
        <v>0</v>
      </c>
      <c r="H23" s="67">
        <v>0</v>
      </c>
      <c r="I23" s="67">
        <v>0</v>
      </c>
      <c r="J23" s="67">
        <v>0</v>
      </c>
    </row>
    <row r="24" spans="1:10" ht="12.75">
      <c r="A24" s="63">
        <v>21</v>
      </c>
      <c r="B24" s="64" t="s">
        <v>100</v>
      </c>
      <c r="C24" s="65">
        <v>0</v>
      </c>
      <c r="D24" s="65">
        <v>0</v>
      </c>
      <c r="E24" s="66">
        <v>0.038771152</v>
      </c>
      <c r="F24" s="67">
        <v>0</v>
      </c>
      <c r="G24" s="67">
        <v>0</v>
      </c>
      <c r="H24" s="67">
        <v>0</v>
      </c>
      <c r="I24" s="67">
        <v>0</v>
      </c>
      <c r="J24" s="67">
        <v>0</v>
      </c>
    </row>
    <row r="25" spans="1:10" ht="12.75">
      <c r="A25" s="63">
        <v>22</v>
      </c>
      <c r="B25" s="68" t="s">
        <v>101</v>
      </c>
      <c r="C25" s="66">
        <v>0.001132896</v>
      </c>
      <c r="D25" s="66">
        <v>0.063538642</v>
      </c>
      <c r="E25" s="66">
        <v>0.020527372</v>
      </c>
      <c r="F25" s="67">
        <v>0</v>
      </c>
      <c r="G25" s="67">
        <v>0</v>
      </c>
      <c r="H25" s="67">
        <v>0</v>
      </c>
      <c r="I25" s="67">
        <v>0</v>
      </c>
      <c r="J25" s="67">
        <v>0</v>
      </c>
    </row>
    <row r="26" spans="1:10" ht="12.75">
      <c r="A26" s="63">
        <v>23</v>
      </c>
      <c r="B26" s="64" t="s">
        <v>102</v>
      </c>
      <c r="C26" s="65">
        <v>0</v>
      </c>
      <c r="D26" s="65">
        <v>0</v>
      </c>
      <c r="E26" s="66">
        <v>0.041150339</v>
      </c>
      <c r="F26" s="67">
        <v>0</v>
      </c>
      <c r="G26" s="67">
        <v>0</v>
      </c>
      <c r="H26" s="67">
        <v>0</v>
      </c>
      <c r="I26" s="67">
        <v>0</v>
      </c>
      <c r="J26" s="67">
        <v>0</v>
      </c>
    </row>
    <row r="27" spans="1:10" ht="12.75">
      <c r="A27" s="63">
        <v>24</v>
      </c>
      <c r="B27" s="64" t="s">
        <v>103</v>
      </c>
      <c r="C27" s="65">
        <v>0</v>
      </c>
      <c r="D27" s="65">
        <v>0</v>
      </c>
      <c r="E27" s="66">
        <v>0.223761816</v>
      </c>
      <c r="F27" s="67">
        <v>0</v>
      </c>
      <c r="G27" s="67">
        <v>0</v>
      </c>
      <c r="H27" s="67">
        <v>0</v>
      </c>
      <c r="I27" s="67">
        <v>0</v>
      </c>
      <c r="J27" s="67">
        <v>0</v>
      </c>
    </row>
    <row r="28" spans="1:10" ht="12.75">
      <c r="A28" s="63">
        <v>25</v>
      </c>
      <c r="B28" s="68" t="s">
        <v>104</v>
      </c>
      <c r="C28" s="66">
        <v>10.552755546</v>
      </c>
      <c r="D28" s="66">
        <v>119.171634858</v>
      </c>
      <c r="E28" s="66">
        <v>114.833022675</v>
      </c>
      <c r="F28" s="67">
        <v>0</v>
      </c>
      <c r="G28" s="67">
        <v>0</v>
      </c>
      <c r="H28" s="67">
        <v>0</v>
      </c>
      <c r="I28" s="67">
        <v>0</v>
      </c>
      <c r="J28" s="67">
        <v>0</v>
      </c>
    </row>
    <row r="29" spans="1:10" ht="12.75">
      <c r="A29" s="63">
        <v>26</v>
      </c>
      <c r="B29" s="68" t="s">
        <v>105</v>
      </c>
      <c r="C29" s="66">
        <v>0.030187223</v>
      </c>
      <c r="D29" s="66">
        <v>0.043670592</v>
      </c>
      <c r="E29" s="66">
        <v>2.549627735</v>
      </c>
      <c r="F29" s="67">
        <v>0</v>
      </c>
      <c r="G29" s="67">
        <v>0</v>
      </c>
      <c r="H29" s="67">
        <v>0</v>
      </c>
      <c r="I29" s="67">
        <v>0</v>
      </c>
      <c r="J29" s="67">
        <v>0</v>
      </c>
    </row>
    <row r="30" spans="1:10" ht="12.75">
      <c r="A30" s="63">
        <v>27</v>
      </c>
      <c r="B30" s="68" t="s">
        <v>14</v>
      </c>
      <c r="C30" s="66">
        <v>10.740463537</v>
      </c>
      <c r="D30" s="66">
        <v>28.965482036</v>
      </c>
      <c r="E30" s="66">
        <v>304.144747141</v>
      </c>
      <c r="F30" s="67">
        <v>0</v>
      </c>
      <c r="G30" s="67">
        <v>0</v>
      </c>
      <c r="H30" s="67">
        <v>0</v>
      </c>
      <c r="I30" s="67">
        <v>0</v>
      </c>
      <c r="J30" s="67">
        <v>0</v>
      </c>
    </row>
    <row r="31" spans="1:10" ht="12.75">
      <c r="A31" s="63">
        <v>28</v>
      </c>
      <c r="B31" s="68" t="s">
        <v>106</v>
      </c>
      <c r="C31" s="65">
        <v>0</v>
      </c>
      <c r="D31" s="65">
        <v>0</v>
      </c>
      <c r="E31" s="66">
        <v>0.342218016</v>
      </c>
      <c r="F31" s="67">
        <v>0</v>
      </c>
      <c r="G31" s="67">
        <v>0</v>
      </c>
      <c r="H31" s="67">
        <v>0</v>
      </c>
      <c r="I31" s="67">
        <v>0</v>
      </c>
      <c r="J31" s="67">
        <v>0</v>
      </c>
    </row>
    <row r="32" spans="1:10" ht="12.75">
      <c r="A32" s="63">
        <v>29</v>
      </c>
      <c r="B32" s="68" t="s">
        <v>107</v>
      </c>
      <c r="C32" s="66">
        <v>0.345479469</v>
      </c>
      <c r="D32" s="66">
        <v>0.775713153</v>
      </c>
      <c r="E32" s="66">
        <v>8.898826044</v>
      </c>
      <c r="F32" s="67">
        <v>0</v>
      </c>
      <c r="G32" s="67">
        <v>0</v>
      </c>
      <c r="H32" s="67">
        <v>0</v>
      </c>
      <c r="I32" s="67">
        <v>0</v>
      </c>
      <c r="J32" s="67">
        <v>0</v>
      </c>
    </row>
    <row r="33" spans="1:10" ht="12.75">
      <c r="A33" s="63">
        <v>30</v>
      </c>
      <c r="B33" s="68" t="s">
        <v>108</v>
      </c>
      <c r="C33" s="66">
        <v>0.619671489</v>
      </c>
      <c r="D33" s="66">
        <v>12.858311092</v>
      </c>
      <c r="E33" s="66">
        <v>11.689212808</v>
      </c>
      <c r="F33" s="67">
        <v>0</v>
      </c>
      <c r="G33" s="67">
        <v>0</v>
      </c>
      <c r="H33" s="67">
        <v>0</v>
      </c>
      <c r="I33" s="67">
        <v>0</v>
      </c>
      <c r="J33" s="67">
        <v>0</v>
      </c>
    </row>
    <row r="34" spans="1:10" ht="12.75">
      <c r="A34" s="63">
        <v>31</v>
      </c>
      <c r="B34" s="64" t="s">
        <v>109</v>
      </c>
      <c r="C34" s="65">
        <v>0</v>
      </c>
      <c r="D34" s="65">
        <v>0</v>
      </c>
      <c r="E34" s="66">
        <v>0.002868204</v>
      </c>
      <c r="F34" s="67">
        <v>0</v>
      </c>
      <c r="G34" s="67">
        <v>0</v>
      </c>
      <c r="H34" s="67">
        <v>0</v>
      </c>
      <c r="I34" s="67">
        <v>0</v>
      </c>
      <c r="J34" s="67">
        <v>0</v>
      </c>
    </row>
    <row r="35" spans="1:10" ht="12.75">
      <c r="A35" s="63">
        <v>32</v>
      </c>
      <c r="B35" s="68" t="s">
        <v>110</v>
      </c>
      <c r="C35" s="66">
        <v>12.665895712</v>
      </c>
      <c r="D35" s="66">
        <v>73.026669986</v>
      </c>
      <c r="E35" s="66">
        <v>118.125833418</v>
      </c>
      <c r="F35" s="67">
        <v>0</v>
      </c>
      <c r="G35" s="67">
        <v>0</v>
      </c>
      <c r="H35" s="67">
        <v>0</v>
      </c>
      <c r="I35" s="67">
        <v>0</v>
      </c>
      <c r="J35" s="67">
        <v>0</v>
      </c>
    </row>
    <row r="36" spans="1:10" ht="12.75">
      <c r="A36" s="63">
        <v>33</v>
      </c>
      <c r="B36" s="68" t="s">
        <v>111</v>
      </c>
      <c r="C36" s="66">
        <v>0.772491725</v>
      </c>
      <c r="D36" s="66">
        <v>10.998340189</v>
      </c>
      <c r="E36" s="66">
        <v>17.84671009</v>
      </c>
      <c r="F36" s="67">
        <v>0</v>
      </c>
      <c r="G36" s="67">
        <v>0</v>
      </c>
      <c r="H36" s="67">
        <v>0</v>
      </c>
      <c r="I36" s="67">
        <v>0</v>
      </c>
      <c r="J36" s="67">
        <v>0</v>
      </c>
    </row>
    <row r="37" spans="1:10" ht="12.75">
      <c r="A37" s="63">
        <v>34</v>
      </c>
      <c r="B37" s="68" t="s">
        <v>112</v>
      </c>
      <c r="C37" s="66">
        <v>9.6804E-05</v>
      </c>
      <c r="D37" s="65">
        <v>0</v>
      </c>
      <c r="E37" s="66">
        <v>0.05796546</v>
      </c>
      <c r="F37" s="67">
        <v>0</v>
      </c>
      <c r="G37" s="67">
        <v>0</v>
      </c>
      <c r="H37" s="67">
        <v>0</v>
      </c>
      <c r="I37" s="67">
        <v>0</v>
      </c>
      <c r="J37" s="67">
        <v>0</v>
      </c>
    </row>
    <row r="38" spans="1:10" ht="12.75">
      <c r="A38" s="63">
        <v>35</v>
      </c>
      <c r="B38" s="68" t="s">
        <v>113</v>
      </c>
      <c r="C38" s="66">
        <v>1.763464444</v>
      </c>
      <c r="D38" s="66">
        <v>71.269910269</v>
      </c>
      <c r="E38" s="66">
        <v>38.893249845</v>
      </c>
      <c r="F38" s="67">
        <v>0</v>
      </c>
      <c r="G38" s="67">
        <v>0</v>
      </c>
      <c r="H38" s="67">
        <v>0</v>
      </c>
      <c r="I38" s="67">
        <v>0</v>
      </c>
      <c r="J38" s="67">
        <v>0</v>
      </c>
    </row>
    <row r="39" spans="1:10" ht="12.75">
      <c r="A39" s="63">
        <v>36</v>
      </c>
      <c r="B39" s="68" t="s">
        <v>114</v>
      </c>
      <c r="C39" s="66">
        <v>0.064426498</v>
      </c>
      <c r="D39" s="66">
        <v>6.137651871</v>
      </c>
      <c r="E39" s="66">
        <v>3.959913889</v>
      </c>
      <c r="F39" s="67">
        <v>0</v>
      </c>
      <c r="G39" s="67">
        <v>0</v>
      </c>
      <c r="H39" s="67">
        <v>0</v>
      </c>
      <c r="I39" s="67">
        <v>0</v>
      </c>
      <c r="J39" s="67">
        <v>0</v>
      </c>
    </row>
    <row r="40" spans="1:10" ht="12.75">
      <c r="A40" s="63">
        <v>37</v>
      </c>
      <c r="B40" s="68" t="s">
        <v>115</v>
      </c>
      <c r="C40" s="66">
        <v>1.989877827</v>
      </c>
      <c r="D40" s="66">
        <v>19.602203291</v>
      </c>
      <c r="E40" s="66">
        <v>32.921262394</v>
      </c>
      <c r="F40" s="67">
        <v>0</v>
      </c>
      <c r="G40" s="67">
        <v>0</v>
      </c>
      <c r="H40" s="67">
        <v>0</v>
      </c>
      <c r="I40" s="67">
        <v>0</v>
      </c>
      <c r="J40" s="6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Almin Khan, IIFL Private Wealth</cp:lastModifiedBy>
  <cp:lastPrinted>2014-03-24T10:58:12Z</cp:lastPrinted>
  <dcterms:created xsi:type="dcterms:W3CDTF">2014-01-06T04:43:23Z</dcterms:created>
  <dcterms:modified xsi:type="dcterms:W3CDTF">2021-04-12T11:30:24Z</dcterms:modified>
  <cp:category/>
  <cp:version/>
  <cp:contentType/>
  <cp:contentStatus/>
</cp:coreProperties>
</file>