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95" windowHeight="5235"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<sst xmlns="http://schemas.openxmlformats.org/spreadsheetml/2006/main" count="156" uniqueCount="117">
  <si>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</si>
  <si>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</si>
  <si>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</si>
  <si>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</si>
  <si>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</si>
  <si>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</si>
  <si>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</si>
  <si>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</si>
  <si>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</si>
  <si>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</si>
  <si>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</si>
  <si>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</si>
  <si>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</si>
  <si>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</si>
  <si>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</si>
  <si>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</si>
  <si>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</si>
  <si>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</si>
  <si>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</si>
  <si>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</si>
  <si>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</si>
  <si>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</si>
  <si>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</si>
  <si>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</si>
  <si>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</si>
  <si>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</si>
  <si>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</si>
  <si>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</si>
  <si>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</si>
  <si>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</si>
  <si>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</si>
  <si>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</si>
  <si>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</si>
  <si>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</si>
  <si>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</si>
  <si>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</si>
  <si>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</si>
  <si>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</si>
  <si>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</si>
  <si>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</si>
  <si>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</si>
  <si>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</si>
  <si>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</si>
  <si>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</si>
  <si>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</si>
  <si>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</si>
  <si>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</si>
  <si>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</si>
  <si>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</si>
  <si>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</si>
  <si>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</si>
  <si>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</si>
  <si>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</si>
  <si>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</si>
  <si>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</si>
  <si>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</si>
  <si>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</si>
  <si>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</si>
  <si>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</si>
  <si>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</si>
  <si>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</si>
  <si>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</si>
  <si>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</si>
  <si>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</si>
  <si>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</si>
  <si>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</si>
  <si>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</si>
  <si>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</si>
  <si>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</si>
  <si>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</si>
  <si>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</si>
  <si>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</si>
  <si>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Mutual Fund: Net Average Assets Under Management (AAUM)  as on 31-Jul-2021 (All figures in Rs. Crore)</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</si>
  <si>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</si>
  <si>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</si>
  <si>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</si>
  <si>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</si>
  <si>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</si>
  <si>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</si>
  <si>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</si>
  <si>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</si>
  <si>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</si>
  <si>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</si>
  <si>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</si>
  <si>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</si>
  <si>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</si>
  <si>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</si>
  <si>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</si>
  <si>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</si>
  <si>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</si>
  <si>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</si>
  <si>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</si>
  <si>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</si>
  <si>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</si>
  <si>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</si>
  <si>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</si>
  <si>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</si>
  <si>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</si>
  <si>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</si>
  <si>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</si>
  <si>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</si>
  <si>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</si>
  <si>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</si>
  <si>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</si>
  <si>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</si>
  <si>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</si>
  <si>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</si>
  <si>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</si>
  <si>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</si>
  <si>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</si>
  <si>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</si>
  <si>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</si>
  <si>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</si>
  <si>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</si>
  <si>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</si>
  <si>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</si>
  <si>
    <t>Table showing State wise/ Union Territory wise contribution to Monthly Average Assets Under Management (Monthly AAUM) of category of Schemes as on July 31, 2021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</si>
</sst>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19"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2" fillId="0" borderId="17"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4" fontId="0" fillId="0" borderId="25" xfId="0" applyNumberFormat="1" applyFont="1" applyBorder="1" applyAlignment="1">
      <alignment horizontal="right" vertical="center" wrapText="1" readingOrder="1"/>
    </xf>
    <xf numFmtId="2" fontId="0" fillId="0" borderId="25" xfId="0" applyNumberFormat="1" applyFont="1" applyBorder="1" applyAlignment="1">
      <alignment horizontal="right" vertical="center" wrapText="1" readingOrder="1"/>
    </xf>
    <xf numFmtId="0" fontId="2" fillId="0" borderId="0" xfId="0" applyNumberFormat="1" applyFont="1" applyFill="1" applyBorder="1" applyAlignment="1" applyProtection="1">
      <alignment horizontal="left" vertical="center" wrapText="1" readingOrder="1"/>
      <protection/>
    </xf>
    <xf numFmtId="49" fontId="60" fillId="0" borderId="26"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9" xfId="0" applyFont="1" applyFill="1" applyBorder="1" applyAlignment="1">
      <alignment horizontal="center"/>
    </xf>
    <xf numFmtId="0" fontId="58" fillId="0" borderId="15" xfId="0" applyFont="1" applyFill="1" applyBorder="1" applyAlignment="1">
      <alignment horizontal="center"/>
    </xf>
    <xf numFmtId="0" fontId="58" fillId="0" borderId="39" xfId="0" applyFont="1" applyFill="1" applyBorder="1" applyAlignment="1">
      <alignment horizontal="center"/>
    </xf>
    <xf numFmtId="2" fontId="58" fillId="0" borderId="19"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39" xfId="0" applyNumberFormat="1" applyFont="1" applyFill="1" applyBorder="1" applyAlignment="1">
      <alignment horizontal="right" readingOrder="1"/>
    </xf>
    <xf numFmtId="2" fontId="55" fillId="0" borderId="40" xfId="58" applyNumberFormat="1" applyFont="1" applyFill="1" applyBorder="1" applyAlignment="1">
      <alignment horizontal="center"/>
      <protection/>
    </xf>
    <xf numFmtId="2" fontId="55" fillId="0" borderId="41" xfId="58" applyNumberFormat="1" applyFont="1" applyFill="1" applyBorder="1" applyAlignment="1">
      <alignment horizontal="center"/>
      <protection/>
    </xf>
    <xf numFmtId="2" fontId="55" fillId="0" borderId="42" xfId="58" applyNumberFormat="1" applyFont="1" applyFill="1" applyBorder="1" applyAlignment="1">
      <alignment horizontal="center"/>
      <protection/>
    </xf>
    <xf numFmtId="2" fontId="57" fillId="0" borderId="19"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39"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33" fillId="0" borderId="11" xfId="57" applyFont="1" applyBorder="1" applyAlignment="1" applyProtection="1">
      <alignment horizontal="left"/>
      <protection locked="0"/>
    </xf>
    <xf numFmtId="0" fontId="33" fillId="0" borderId="11" xfId="57" applyFont="1" applyBorder="1">
      <alignment/>
      <protection/>
    </xf>
    <xf numFmtId="0" fontId="0" fillId="0" borderId="11" xfId="0" applyBorder="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9" bestFit="1" customWidth="1"/>
    <col min="2" max="2" width="4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63" t="s">
        <v>35</v>
      </c>
      <c r="B1" s="65" t="s">
        <v>27</v>
      </c>
      <c r="C1" s="67" t="s">
        <v>72</v>
      </c>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9"/>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64"/>
      <c r="B2" s="66"/>
      <c r="C2" s="70" t="s">
        <v>26</v>
      </c>
      <c r="D2" s="71"/>
      <c r="E2" s="71"/>
      <c r="F2" s="71"/>
      <c r="G2" s="71"/>
      <c r="H2" s="71"/>
      <c r="I2" s="71"/>
      <c r="J2" s="71"/>
      <c r="K2" s="71"/>
      <c r="L2" s="71"/>
      <c r="M2" s="71"/>
      <c r="N2" s="71"/>
      <c r="O2" s="71"/>
      <c r="P2" s="71"/>
      <c r="Q2" s="71"/>
      <c r="R2" s="71"/>
      <c r="S2" s="71"/>
      <c r="T2" s="71"/>
      <c r="U2" s="71"/>
      <c r="V2" s="72"/>
      <c r="W2" s="70" t="s">
        <v>24</v>
      </c>
      <c r="X2" s="71"/>
      <c r="Y2" s="71"/>
      <c r="Z2" s="71"/>
      <c r="AA2" s="71"/>
      <c r="AB2" s="71"/>
      <c r="AC2" s="71"/>
      <c r="AD2" s="71"/>
      <c r="AE2" s="71"/>
      <c r="AF2" s="71"/>
      <c r="AG2" s="71"/>
      <c r="AH2" s="71"/>
      <c r="AI2" s="71"/>
      <c r="AJ2" s="71"/>
      <c r="AK2" s="71"/>
      <c r="AL2" s="71"/>
      <c r="AM2" s="71"/>
      <c r="AN2" s="71"/>
      <c r="AO2" s="71"/>
      <c r="AP2" s="72"/>
      <c r="AQ2" s="70" t="s">
        <v>25</v>
      </c>
      <c r="AR2" s="71"/>
      <c r="AS2" s="71"/>
      <c r="AT2" s="71"/>
      <c r="AU2" s="71"/>
      <c r="AV2" s="71"/>
      <c r="AW2" s="71"/>
      <c r="AX2" s="71"/>
      <c r="AY2" s="71"/>
      <c r="AZ2" s="71"/>
      <c r="BA2" s="71"/>
      <c r="BB2" s="71"/>
      <c r="BC2" s="71"/>
      <c r="BD2" s="71"/>
      <c r="BE2" s="71"/>
      <c r="BF2" s="71"/>
      <c r="BG2" s="71"/>
      <c r="BH2" s="71"/>
      <c r="BI2" s="71"/>
      <c r="BJ2" s="72"/>
      <c r="BK2" s="73"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64"/>
      <c r="B3" s="66"/>
      <c r="C3" s="76" t="s">
        <v>63</v>
      </c>
      <c r="D3" s="77"/>
      <c r="E3" s="77"/>
      <c r="F3" s="77"/>
      <c r="G3" s="77"/>
      <c r="H3" s="77"/>
      <c r="I3" s="77"/>
      <c r="J3" s="77"/>
      <c r="K3" s="77"/>
      <c r="L3" s="78"/>
      <c r="M3" s="76" t="s">
        <v>64</v>
      </c>
      <c r="N3" s="77"/>
      <c r="O3" s="77"/>
      <c r="P3" s="77"/>
      <c r="Q3" s="77"/>
      <c r="R3" s="77"/>
      <c r="S3" s="77"/>
      <c r="T3" s="77"/>
      <c r="U3" s="77"/>
      <c r="V3" s="78"/>
      <c r="W3" s="91" t="s">
        <v>63</v>
      </c>
      <c r="X3" s="92"/>
      <c r="Y3" s="92"/>
      <c r="Z3" s="92"/>
      <c r="AA3" s="92"/>
      <c r="AB3" s="92"/>
      <c r="AC3" s="92"/>
      <c r="AD3" s="92"/>
      <c r="AE3" s="92"/>
      <c r="AF3" s="93"/>
      <c r="AG3" s="91" t="s">
        <v>64</v>
      </c>
      <c r="AH3" s="92"/>
      <c r="AI3" s="92"/>
      <c r="AJ3" s="92"/>
      <c r="AK3" s="92"/>
      <c r="AL3" s="92"/>
      <c r="AM3" s="92"/>
      <c r="AN3" s="92"/>
      <c r="AO3" s="92"/>
      <c r="AP3" s="93"/>
      <c r="AQ3" s="76" t="s">
        <v>63</v>
      </c>
      <c r="AR3" s="77"/>
      <c r="AS3" s="77"/>
      <c r="AT3" s="77"/>
      <c r="AU3" s="77"/>
      <c r="AV3" s="77"/>
      <c r="AW3" s="77"/>
      <c r="AX3" s="77"/>
      <c r="AY3" s="77"/>
      <c r="AZ3" s="78"/>
      <c r="BA3" s="76" t="s">
        <v>64</v>
      </c>
      <c r="BB3" s="77"/>
      <c r="BC3" s="77"/>
      <c r="BD3" s="77"/>
      <c r="BE3" s="77"/>
      <c r="BF3" s="77"/>
      <c r="BG3" s="77"/>
      <c r="BH3" s="77"/>
      <c r="BI3" s="77"/>
      <c r="BJ3" s="78"/>
      <c r="BK3" s="74"/>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64"/>
      <c r="B4" s="66"/>
      <c r="C4" s="79" t="s">
        <v>31</v>
      </c>
      <c r="D4" s="80"/>
      <c r="E4" s="80"/>
      <c r="F4" s="80"/>
      <c r="G4" s="81"/>
      <c r="H4" s="82" t="s">
        <v>32</v>
      </c>
      <c r="I4" s="83"/>
      <c r="J4" s="83"/>
      <c r="K4" s="83"/>
      <c r="L4" s="84"/>
      <c r="M4" s="79" t="s">
        <v>31</v>
      </c>
      <c r="N4" s="80"/>
      <c r="O4" s="80"/>
      <c r="P4" s="80"/>
      <c r="Q4" s="81"/>
      <c r="R4" s="82" t="s">
        <v>32</v>
      </c>
      <c r="S4" s="83"/>
      <c r="T4" s="83"/>
      <c r="U4" s="83"/>
      <c r="V4" s="84"/>
      <c r="W4" s="79" t="s">
        <v>31</v>
      </c>
      <c r="X4" s="80"/>
      <c r="Y4" s="80"/>
      <c r="Z4" s="80"/>
      <c r="AA4" s="81"/>
      <c r="AB4" s="82" t="s">
        <v>32</v>
      </c>
      <c r="AC4" s="83"/>
      <c r="AD4" s="83"/>
      <c r="AE4" s="83"/>
      <c r="AF4" s="84"/>
      <c r="AG4" s="79" t="s">
        <v>31</v>
      </c>
      <c r="AH4" s="80"/>
      <c r="AI4" s="80"/>
      <c r="AJ4" s="80"/>
      <c r="AK4" s="81"/>
      <c r="AL4" s="82" t="s">
        <v>32</v>
      </c>
      <c r="AM4" s="83"/>
      <c r="AN4" s="83"/>
      <c r="AO4" s="83"/>
      <c r="AP4" s="84"/>
      <c r="AQ4" s="79" t="s">
        <v>31</v>
      </c>
      <c r="AR4" s="80"/>
      <c r="AS4" s="80"/>
      <c r="AT4" s="80"/>
      <c r="AU4" s="81"/>
      <c r="AV4" s="82" t="s">
        <v>32</v>
      </c>
      <c r="AW4" s="83"/>
      <c r="AX4" s="83"/>
      <c r="AY4" s="83"/>
      <c r="AZ4" s="84"/>
      <c r="BA4" s="79" t="s">
        <v>31</v>
      </c>
      <c r="BB4" s="80"/>
      <c r="BC4" s="80"/>
      <c r="BD4" s="80"/>
      <c r="BE4" s="81"/>
      <c r="BF4" s="82" t="s">
        <v>32</v>
      </c>
      <c r="BG4" s="83"/>
      <c r="BH4" s="83"/>
      <c r="BI4" s="83"/>
      <c r="BJ4" s="84"/>
      <c r="BK4" s="74"/>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64"/>
      <c r="B5" s="66"/>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5"/>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85"/>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7"/>
    </row>
    <row r="7" spans="1:63" ht="12.75">
      <c r="A7" s="38" t="s">
        <v>36</v>
      </c>
      <c r="B7" s="19" t="s">
        <v>11</v>
      </c>
      <c r="C7" s="85"/>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7"/>
    </row>
    <row r="8" spans="1:117" s="58" customFormat="1" ht="12.75">
      <c r="A8" s="57"/>
      <c r="B8" s="40" t="s">
        <v>55</v>
      </c>
      <c r="C8" s="60">
        <v>0</v>
      </c>
      <c r="D8" s="60">
        <v>0.010926741</v>
      </c>
      <c r="E8" s="60">
        <v>0</v>
      </c>
      <c r="F8" s="60">
        <v>0</v>
      </c>
      <c r="G8" s="60">
        <v>0</v>
      </c>
      <c r="H8" s="60">
        <v>0.721431991</v>
      </c>
      <c r="I8" s="60">
        <v>14.377495958</v>
      </c>
      <c r="J8" s="60">
        <v>0</v>
      </c>
      <c r="K8" s="60">
        <v>0</v>
      </c>
      <c r="L8" s="60">
        <v>22.334764346</v>
      </c>
      <c r="M8" s="60">
        <v>0</v>
      </c>
      <c r="N8" s="60">
        <v>0</v>
      </c>
      <c r="O8" s="60">
        <v>0</v>
      </c>
      <c r="P8" s="60">
        <v>0</v>
      </c>
      <c r="Q8" s="60">
        <v>0</v>
      </c>
      <c r="R8" s="60">
        <v>0.27349698</v>
      </c>
      <c r="S8" s="60">
        <v>0</v>
      </c>
      <c r="T8" s="60">
        <v>0</v>
      </c>
      <c r="U8" s="60">
        <v>0</v>
      </c>
      <c r="V8" s="60">
        <v>0.721693</v>
      </c>
      <c r="W8" s="60">
        <v>0</v>
      </c>
      <c r="X8" s="60">
        <v>0</v>
      </c>
      <c r="Y8" s="60">
        <v>0</v>
      </c>
      <c r="Z8" s="60">
        <v>0</v>
      </c>
      <c r="AA8" s="60">
        <v>0</v>
      </c>
      <c r="AB8" s="60">
        <v>0.642727949</v>
      </c>
      <c r="AC8" s="60">
        <v>4.835493043</v>
      </c>
      <c r="AD8" s="60">
        <v>0</v>
      </c>
      <c r="AE8" s="60">
        <v>0</v>
      </c>
      <c r="AF8" s="60">
        <v>1.906265465</v>
      </c>
      <c r="AG8" s="60">
        <v>0</v>
      </c>
      <c r="AH8" s="60">
        <v>0</v>
      </c>
      <c r="AI8" s="60">
        <v>0</v>
      </c>
      <c r="AJ8" s="60">
        <v>0</v>
      </c>
      <c r="AK8" s="60">
        <v>0</v>
      </c>
      <c r="AL8" s="60">
        <v>0.240302178</v>
      </c>
      <c r="AM8" s="60">
        <v>0</v>
      </c>
      <c r="AN8" s="60">
        <v>0</v>
      </c>
      <c r="AO8" s="60">
        <v>0</v>
      </c>
      <c r="AP8" s="60">
        <v>0.143605045</v>
      </c>
      <c r="AQ8" s="60">
        <v>0</v>
      </c>
      <c r="AR8" s="60">
        <v>0.001291241</v>
      </c>
      <c r="AS8" s="60">
        <v>0</v>
      </c>
      <c r="AT8" s="60">
        <v>0</v>
      </c>
      <c r="AU8" s="60">
        <v>0</v>
      </c>
      <c r="AV8" s="60">
        <v>1.405930443</v>
      </c>
      <c r="AW8" s="60">
        <v>6.296947045</v>
      </c>
      <c r="AX8" s="60">
        <v>0</v>
      </c>
      <c r="AY8" s="60">
        <v>0</v>
      </c>
      <c r="AZ8" s="60">
        <v>44.893388719</v>
      </c>
      <c r="BA8" s="60">
        <v>0</v>
      </c>
      <c r="BB8" s="60">
        <v>0</v>
      </c>
      <c r="BC8" s="60">
        <v>0</v>
      </c>
      <c r="BD8" s="60">
        <v>0</v>
      </c>
      <c r="BE8" s="60">
        <v>0</v>
      </c>
      <c r="BF8" s="60">
        <v>0.476511523</v>
      </c>
      <c r="BG8" s="60">
        <v>0.270099548</v>
      </c>
      <c r="BH8" s="60">
        <v>0</v>
      </c>
      <c r="BI8" s="60">
        <v>0</v>
      </c>
      <c r="BJ8" s="60">
        <v>1.658441332</v>
      </c>
      <c r="BK8" s="60">
        <v>101.210812547</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45</v>
      </c>
      <c r="C9" s="46">
        <f>SUM(C8)</f>
        <v>0</v>
      </c>
      <c r="D9" s="46">
        <f aca="true" t="shared" si="0" ref="D9:BJ9">SUM(D8)</f>
        <v>0.010926741</v>
      </c>
      <c r="E9" s="46">
        <f t="shared" si="0"/>
        <v>0</v>
      </c>
      <c r="F9" s="46">
        <f t="shared" si="0"/>
        <v>0</v>
      </c>
      <c r="G9" s="46">
        <f t="shared" si="0"/>
        <v>0</v>
      </c>
      <c r="H9" s="46">
        <f t="shared" si="0"/>
        <v>0.721431991</v>
      </c>
      <c r="I9" s="46">
        <f t="shared" si="0"/>
        <v>14.377495958</v>
      </c>
      <c r="J9" s="46">
        <f t="shared" si="0"/>
        <v>0</v>
      </c>
      <c r="K9" s="46">
        <f t="shared" si="0"/>
        <v>0</v>
      </c>
      <c r="L9" s="46">
        <f t="shared" si="0"/>
        <v>22.334764346</v>
      </c>
      <c r="M9" s="46">
        <f t="shared" si="0"/>
        <v>0</v>
      </c>
      <c r="N9" s="46">
        <f t="shared" si="0"/>
        <v>0</v>
      </c>
      <c r="O9" s="46">
        <f t="shared" si="0"/>
        <v>0</v>
      </c>
      <c r="P9" s="46">
        <f t="shared" si="0"/>
        <v>0</v>
      </c>
      <c r="Q9" s="46">
        <f t="shared" si="0"/>
        <v>0</v>
      </c>
      <c r="R9" s="46">
        <f t="shared" si="0"/>
        <v>0.27349698</v>
      </c>
      <c r="S9" s="46">
        <f t="shared" si="0"/>
        <v>0</v>
      </c>
      <c r="T9" s="46">
        <f t="shared" si="0"/>
        <v>0</v>
      </c>
      <c r="U9" s="46">
        <f t="shared" si="0"/>
        <v>0</v>
      </c>
      <c r="V9" s="46">
        <f t="shared" si="0"/>
        <v>0.721693</v>
      </c>
      <c r="W9" s="46">
        <f t="shared" si="0"/>
        <v>0</v>
      </c>
      <c r="X9" s="46">
        <f t="shared" si="0"/>
        <v>0</v>
      </c>
      <c r="Y9" s="46">
        <f t="shared" si="0"/>
        <v>0</v>
      </c>
      <c r="Z9" s="46">
        <f t="shared" si="0"/>
        <v>0</v>
      </c>
      <c r="AA9" s="46">
        <f t="shared" si="0"/>
        <v>0</v>
      </c>
      <c r="AB9" s="46">
        <f t="shared" si="0"/>
        <v>0.642727949</v>
      </c>
      <c r="AC9" s="46">
        <f t="shared" si="0"/>
        <v>4.835493043</v>
      </c>
      <c r="AD9" s="46">
        <f t="shared" si="0"/>
        <v>0</v>
      </c>
      <c r="AE9" s="46">
        <f t="shared" si="0"/>
        <v>0</v>
      </c>
      <c r="AF9" s="46">
        <f t="shared" si="0"/>
        <v>1.906265465</v>
      </c>
      <c r="AG9" s="46">
        <f t="shared" si="0"/>
        <v>0</v>
      </c>
      <c r="AH9" s="46">
        <f t="shared" si="0"/>
        <v>0</v>
      </c>
      <c r="AI9" s="46">
        <f t="shared" si="0"/>
        <v>0</v>
      </c>
      <c r="AJ9" s="46">
        <f t="shared" si="0"/>
        <v>0</v>
      </c>
      <c r="AK9" s="46">
        <f t="shared" si="0"/>
        <v>0</v>
      </c>
      <c r="AL9" s="46">
        <f t="shared" si="0"/>
        <v>0.240302178</v>
      </c>
      <c r="AM9" s="46">
        <f t="shared" si="0"/>
        <v>0</v>
      </c>
      <c r="AN9" s="46">
        <f t="shared" si="0"/>
        <v>0</v>
      </c>
      <c r="AO9" s="46">
        <f t="shared" si="0"/>
        <v>0</v>
      </c>
      <c r="AP9" s="46">
        <f t="shared" si="0"/>
        <v>0.143605045</v>
      </c>
      <c r="AQ9" s="46">
        <f t="shared" si="0"/>
        <v>0</v>
      </c>
      <c r="AR9" s="46">
        <f t="shared" si="0"/>
        <v>0.001291241</v>
      </c>
      <c r="AS9" s="46">
        <f t="shared" si="0"/>
        <v>0</v>
      </c>
      <c r="AT9" s="46">
        <f t="shared" si="0"/>
        <v>0</v>
      </c>
      <c r="AU9" s="46">
        <f t="shared" si="0"/>
        <v>0</v>
      </c>
      <c r="AV9" s="46">
        <f t="shared" si="0"/>
        <v>1.405930443</v>
      </c>
      <c r="AW9" s="46">
        <f t="shared" si="0"/>
        <v>6.296947045</v>
      </c>
      <c r="AX9" s="46">
        <f t="shared" si="0"/>
        <v>0</v>
      </c>
      <c r="AY9" s="46">
        <f t="shared" si="0"/>
        <v>0</v>
      </c>
      <c r="AZ9" s="46">
        <f t="shared" si="0"/>
        <v>44.893388719</v>
      </c>
      <c r="BA9" s="46">
        <f t="shared" si="0"/>
        <v>0</v>
      </c>
      <c r="BB9" s="46">
        <f t="shared" si="0"/>
        <v>0</v>
      </c>
      <c r="BC9" s="46">
        <f t="shared" si="0"/>
        <v>0</v>
      </c>
      <c r="BD9" s="46">
        <f t="shared" si="0"/>
        <v>0</v>
      </c>
      <c r="BE9" s="46">
        <f t="shared" si="0"/>
        <v>0</v>
      </c>
      <c r="BF9" s="46">
        <f t="shared" si="0"/>
        <v>0.476511523</v>
      </c>
      <c r="BG9" s="46">
        <f t="shared" si="0"/>
        <v>0.270099548</v>
      </c>
      <c r="BH9" s="46">
        <f t="shared" si="0"/>
        <v>0</v>
      </c>
      <c r="BI9" s="46">
        <f t="shared" si="0"/>
        <v>0</v>
      </c>
      <c r="BJ9" s="46">
        <f t="shared" si="0"/>
        <v>1.658441332</v>
      </c>
      <c r="BK9" s="45">
        <f>SUM(BK8)</f>
        <v>101.210812547</v>
      </c>
    </row>
    <row r="10" spans="1:63" ht="12.75">
      <c r="A10" s="38" t="s">
        <v>37</v>
      </c>
      <c r="B10" s="19" t="s">
        <v>3</v>
      </c>
      <c r="C10" s="88"/>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90"/>
    </row>
    <row r="11" spans="1:63" ht="12.75">
      <c r="A11" s="38"/>
      <c r="B11" s="20" t="s">
        <v>33</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5">
        <f>SUM(C11:BJ11)</f>
        <v>0</v>
      </c>
    </row>
    <row r="12" spans="1:63" ht="12.75">
      <c r="A12" s="38"/>
      <c r="B12" s="20" t="s">
        <v>46</v>
      </c>
      <c r="C12" s="46">
        <f>SUM(C11)</f>
        <v>0</v>
      </c>
      <c r="D12" s="46">
        <f aca="true" t="shared" si="1" ref="D12:BK12">SUM(D11)</f>
        <v>0</v>
      </c>
      <c r="E12" s="46">
        <f t="shared" si="1"/>
        <v>0</v>
      </c>
      <c r="F12" s="46">
        <f t="shared" si="1"/>
        <v>0</v>
      </c>
      <c r="G12" s="45">
        <f t="shared" si="1"/>
        <v>0</v>
      </c>
      <c r="H12" s="47">
        <f t="shared" si="1"/>
        <v>0</v>
      </c>
      <c r="I12" s="46">
        <f t="shared" si="1"/>
        <v>0</v>
      </c>
      <c r="J12" s="46">
        <f t="shared" si="1"/>
        <v>0</v>
      </c>
      <c r="K12" s="46">
        <f t="shared" si="1"/>
        <v>0</v>
      </c>
      <c r="L12" s="48">
        <f t="shared" si="1"/>
        <v>0</v>
      </c>
      <c r="M12" s="46">
        <f t="shared" si="1"/>
        <v>0</v>
      </c>
      <c r="N12" s="46">
        <f t="shared" si="1"/>
        <v>0</v>
      </c>
      <c r="O12" s="46">
        <f t="shared" si="1"/>
        <v>0</v>
      </c>
      <c r="P12" s="46">
        <f t="shared" si="1"/>
        <v>0</v>
      </c>
      <c r="Q12" s="46">
        <f t="shared" si="1"/>
        <v>0</v>
      </c>
      <c r="R12" s="46">
        <f t="shared" si="1"/>
        <v>0</v>
      </c>
      <c r="S12" s="46">
        <f t="shared" si="1"/>
        <v>0</v>
      </c>
      <c r="T12" s="46">
        <f t="shared" si="1"/>
        <v>0</v>
      </c>
      <c r="U12" s="46">
        <f t="shared" si="1"/>
        <v>0</v>
      </c>
      <c r="V12" s="48">
        <f t="shared" si="1"/>
        <v>0</v>
      </c>
      <c r="W12" s="46">
        <f t="shared" si="1"/>
        <v>0</v>
      </c>
      <c r="X12" s="46">
        <f t="shared" si="1"/>
        <v>0</v>
      </c>
      <c r="Y12" s="46">
        <f t="shared" si="1"/>
        <v>0</v>
      </c>
      <c r="Z12" s="46">
        <f t="shared" si="1"/>
        <v>0</v>
      </c>
      <c r="AA12" s="46">
        <f t="shared" si="1"/>
        <v>0</v>
      </c>
      <c r="AB12" s="46">
        <f t="shared" si="1"/>
        <v>0</v>
      </c>
      <c r="AC12" s="46">
        <f t="shared" si="1"/>
        <v>0</v>
      </c>
      <c r="AD12" s="46">
        <f t="shared" si="1"/>
        <v>0</v>
      </c>
      <c r="AE12" s="46">
        <f t="shared" si="1"/>
        <v>0</v>
      </c>
      <c r="AF12" s="48">
        <f t="shared" si="1"/>
        <v>0</v>
      </c>
      <c r="AG12" s="46">
        <f t="shared" si="1"/>
        <v>0</v>
      </c>
      <c r="AH12" s="46">
        <f t="shared" si="1"/>
        <v>0</v>
      </c>
      <c r="AI12" s="46">
        <f t="shared" si="1"/>
        <v>0</v>
      </c>
      <c r="AJ12" s="46">
        <f t="shared" si="1"/>
        <v>0</v>
      </c>
      <c r="AK12" s="46">
        <f t="shared" si="1"/>
        <v>0</v>
      </c>
      <c r="AL12" s="46">
        <f t="shared" si="1"/>
        <v>0</v>
      </c>
      <c r="AM12" s="46">
        <f t="shared" si="1"/>
        <v>0</v>
      </c>
      <c r="AN12" s="46">
        <f t="shared" si="1"/>
        <v>0</v>
      </c>
      <c r="AO12" s="46">
        <f t="shared" si="1"/>
        <v>0</v>
      </c>
      <c r="AP12" s="48">
        <f t="shared" si="1"/>
        <v>0</v>
      </c>
      <c r="AQ12" s="46">
        <f t="shared" si="1"/>
        <v>0</v>
      </c>
      <c r="AR12" s="46">
        <f t="shared" si="1"/>
        <v>0</v>
      </c>
      <c r="AS12" s="46">
        <f t="shared" si="1"/>
        <v>0</v>
      </c>
      <c r="AT12" s="46">
        <f t="shared" si="1"/>
        <v>0</v>
      </c>
      <c r="AU12" s="46">
        <f t="shared" si="1"/>
        <v>0</v>
      </c>
      <c r="AV12" s="46">
        <f t="shared" si="1"/>
        <v>0</v>
      </c>
      <c r="AW12" s="46">
        <f t="shared" si="1"/>
        <v>0</v>
      </c>
      <c r="AX12" s="46">
        <f t="shared" si="1"/>
        <v>0</v>
      </c>
      <c r="AY12" s="46">
        <f t="shared" si="1"/>
        <v>0</v>
      </c>
      <c r="AZ12" s="48">
        <f t="shared" si="1"/>
        <v>0</v>
      </c>
      <c r="BA12" s="46">
        <f t="shared" si="1"/>
        <v>0</v>
      </c>
      <c r="BB12" s="46">
        <f t="shared" si="1"/>
        <v>0</v>
      </c>
      <c r="BC12" s="46">
        <f t="shared" si="1"/>
        <v>0</v>
      </c>
      <c r="BD12" s="46">
        <f t="shared" si="1"/>
        <v>0</v>
      </c>
      <c r="BE12" s="46">
        <f t="shared" si="1"/>
        <v>0</v>
      </c>
      <c r="BF12" s="46">
        <f t="shared" si="1"/>
        <v>0</v>
      </c>
      <c r="BG12" s="46">
        <f t="shared" si="1"/>
        <v>0</v>
      </c>
      <c r="BH12" s="46">
        <f t="shared" si="1"/>
        <v>0</v>
      </c>
      <c r="BI12" s="46">
        <f t="shared" si="1"/>
        <v>0</v>
      </c>
      <c r="BJ12" s="48">
        <f t="shared" si="1"/>
        <v>0</v>
      </c>
      <c r="BK12" s="45">
        <f t="shared" si="1"/>
        <v>0</v>
      </c>
    </row>
    <row r="13" spans="1:63" ht="12.75">
      <c r="A13" s="38" t="s">
        <v>38</v>
      </c>
      <c r="B13" s="19" t="s">
        <v>10</v>
      </c>
      <c r="C13" s="88"/>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90"/>
    </row>
    <row r="14" spans="1:63" ht="12.75">
      <c r="A14" s="38"/>
      <c r="B14" s="20"/>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5">
        <f>SUM(C14:BJ14)</f>
        <v>0</v>
      </c>
    </row>
    <row r="15" spans="1:63" ht="12.75">
      <c r="A15" s="38"/>
      <c r="B15" s="20" t="s">
        <v>50</v>
      </c>
      <c r="C15" s="46">
        <f>SUM(C14)</f>
        <v>0</v>
      </c>
      <c r="D15" s="46">
        <f aca="true" t="shared" si="2" ref="D15:BK15">SUM(D14)</f>
        <v>0</v>
      </c>
      <c r="E15" s="46">
        <f t="shared" si="2"/>
        <v>0</v>
      </c>
      <c r="F15" s="46">
        <f t="shared" si="2"/>
        <v>0</v>
      </c>
      <c r="G15" s="45">
        <f t="shared" si="2"/>
        <v>0</v>
      </c>
      <c r="H15" s="47">
        <f t="shared" si="2"/>
        <v>0</v>
      </c>
      <c r="I15" s="46">
        <f t="shared" si="2"/>
        <v>0</v>
      </c>
      <c r="J15" s="46">
        <f t="shared" si="2"/>
        <v>0</v>
      </c>
      <c r="K15" s="46">
        <f t="shared" si="2"/>
        <v>0</v>
      </c>
      <c r="L15" s="48">
        <f t="shared" si="2"/>
        <v>0</v>
      </c>
      <c r="M15" s="46">
        <f t="shared" si="2"/>
        <v>0</v>
      </c>
      <c r="N15" s="46">
        <f t="shared" si="2"/>
        <v>0</v>
      </c>
      <c r="O15" s="46">
        <f t="shared" si="2"/>
        <v>0</v>
      </c>
      <c r="P15" s="46">
        <f t="shared" si="2"/>
        <v>0</v>
      </c>
      <c r="Q15" s="46">
        <f t="shared" si="2"/>
        <v>0</v>
      </c>
      <c r="R15" s="46">
        <f t="shared" si="2"/>
        <v>0</v>
      </c>
      <c r="S15" s="46">
        <f t="shared" si="2"/>
        <v>0</v>
      </c>
      <c r="T15" s="46">
        <f t="shared" si="2"/>
        <v>0</v>
      </c>
      <c r="U15" s="46">
        <f t="shared" si="2"/>
        <v>0</v>
      </c>
      <c r="V15" s="48">
        <f t="shared" si="2"/>
        <v>0</v>
      </c>
      <c r="W15" s="46">
        <f t="shared" si="2"/>
        <v>0</v>
      </c>
      <c r="X15" s="46">
        <f t="shared" si="2"/>
        <v>0</v>
      </c>
      <c r="Y15" s="46">
        <f t="shared" si="2"/>
        <v>0</v>
      </c>
      <c r="Z15" s="46">
        <f t="shared" si="2"/>
        <v>0</v>
      </c>
      <c r="AA15" s="46">
        <f t="shared" si="2"/>
        <v>0</v>
      </c>
      <c r="AB15" s="46">
        <f t="shared" si="2"/>
        <v>0</v>
      </c>
      <c r="AC15" s="46">
        <f t="shared" si="2"/>
        <v>0</v>
      </c>
      <c r="AD15" s="46">
        <f t="shared" si="2"/>
        <v>0</v>
      </c>
      <c r="AE15" s="46">
        <f t="shared" si="2"/>
        <v>0</v>
      </c>
      <c r="AF15" s="48">
        <f t="shared" si="2"/>
        <v>0</v>
      </c>
      <c r="AG15" s="46">
        <f t="shared" si="2"/>
        <v>0</v>
      </c>
      <c r="AH15" s="46">
        <f t="shared" si="2"/>
        <v>0</v>
      </c>
      <c r="AI15" s="46">
        <f t="shared" si="2"/>
        <v>0</v>
      </c>
      <c r="AJ15" s="46">
        <f t="shared" si="2"/>
        <v>0</v>
      </c>
      <c r="AK15" s="46">
        <f t="shared" si="2"/>
        <v>0</v>
      </c>
      <c r="AL15" s="46">
        <f t="shared" si="2"/>
        <v>0</v>
      </c>
      <c r="AM15" s="46">
        <f t="shared" si="2"/>
        <v>0</v>
      </c>
      <c r="AN15" s="46">
        <f t="shared" si="2"/>
        <v>0</v>
      </c>
      <c r="AO15" s="46">
        <f t="shared" si="2"/>
        <v>0</v>
      </c>
      <c r="AP15" s="48">
        <f t="shared" si="2"/>
        <v>0</v>
      </c>
      <c r="AQ15" s="46">
        <f t="shared" si="2"/>
        <v>0</v>
      </c>
      <c r="AR15" s="46">
        <f t="shared" si="2"/>
        <v>0</v>
      </c>
      <c r="AS15" s="46">
        <f t="shared" si="2"/>
        <v>0</v>
      </c>
      <c r="AT15" s="46">
        <f t="shared" si="2"/>
        <v>0</v>
      </c>
      <c r="AU15" s="46">
        <f t="shared" si="2"/>
        <v>0</v>
      </c>
      <c r="AV15" s="46">
        <f t="shared" si="2"/>
        <v>0</v>
      </c>
      <c r="AW15" s="46">
        <f t="shared" si="2"/>
        <v>0</v>
      </c>
      <c r="AX15" s="46">
        <f t="shared" si="2"/>
        <v>0</v>
      </c>
      <c r="AY15" s="46">
        <f t="shared" si="2"/>
        <v>0</v>
      </c>
      <c r="AZ15" s="48">
        <f t="shared" si="2"/>
        <v>0</v>
      </c>
      <c r="BA15" s="46">
        <f t="shared" si="2"/>
        <v>0</v>
      </c>
      <c r="BB15" s="46">
        <f t="shared" si="2"/>
        <v>0</v>
      </c>
      <c r="BC15" s="46">
        <f t="shared" si="2"/>
        <v>0</v>
      </c>
      <c r="BD15" s="46">
        <f t="shared" si="2"/>
        <v>0</v>
      </c>
      <c r="BE15" s="46">
        <f t="shared" si="2"/>
        <v>0</v>
      </c>
      <c r="BF15" s="46">
        <f t="shared" si="2"/>
        <v>0</v>
      </c>
      <c r="BG15" s="46">
        <f t="shared" si="2"/>
        <v>0</v>
      </c>
      <c r="BH15" s="46">
        <f t="shared" si="2"/>
        <v>0</v>
      </c>
      <c r="BI15" s="46">
        <f t="shared" si="2"/>
        <v>0</v>
      </c>
      <c r="BJ15" s="48">
        <f t="shared" si="2"/>
        <v>0</v>
      </c>
      <c r="BK15" s="45">
        <f t="shared" si="2"/>
        <v>0</v>
      </c>
    </row>
    <row r="16" spans="1:63" ht="12.75">
      <c r="A16" s="38" t="s">
        <v>39</v>
      </c>
      <c r="B16" s="19" t="s">
        <v>12</v>
      </c>
      <c r="C16" s="88"/>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90"/>
    </row>
    <row r="17" spans="1:63" ht="12.75">
      <c r="A17" s="38"/>
      <c r="B17" s="20" t="s">
        <v>33</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5">
        <f>SUM(C17:BJ17)</f>
        <v>0</v>
      </c>
    </row>
    <row r="18" spans="1:63" ht="12.75">
      <c r="A18" s="38"/>
      <c r="B18" s="20" t="s">
        <v>49</v>
      </c>
      <c r="C18" s="46">
        <f>SUM(C17)</f>
        <v>0</v>
      </c>
      <c r="D18" s="46">
        <f aca="true" t="shared" si="3" ref="D18:BK18">SUM(D17)</f>
        <v>0</v>
      </c>
      <c r="E18" s="46">
        <f t="shared" si="3"/>
        <v>0</v>
      </c>
      <c r="F18" s="46">
        <f t="shared" si="3"/>
        <v>0</v>
      </c>
      <c r="G18" s="45">
        <f t="shared" si="3"/>
        <v>0</v>
      </c>
      <c r="H18" s="47">
        <f t="shared" si="3"/>
        <v>0</v>
      </c>
      <c r="I18" s="46">
        <f t="shared" si="3"/>
        <v>0</v>
      </c>
      <c r="J18" s="46">
        <f t="shared" si="3"/>
        <v>0</v>
      </c>
      <c r="K18" s="46">
        <f t="shared" si="3"/>
        <v>0</v>
      </c>
      <c r="L18" s="48">
        <f t="shared" si="3"/>
        <v>0</v>
      </c>
      <c r="M18" s="46">
        <f t="shared" si="3"/>
        <v>0</v>
      </c>
      <c r="N18" s="46">
        <f t="shared" si="3"/>
        <v>0</v>
      </c>
      <c r="O18" s="46">
        <f t="shared" si="3"/>
        <v>0</v>
      </c>
      <c r="P18" s="46">
        <f t="shared" si="3"/>
        <v>0</v>
      </c>
      <c r="Q18" s="46">
        <f t="shared" si="3"/>
        <v>0</v>
      </c>
      <c r="R18" s="46">
        <f t="shared" si="3"/>
        <v>0</v>
      </c>
      <c r="S18" s="46">
        <f t="shared" si="3"/>
        <v>0</v>
      </c>
      <c r="T18" s="46">
        <f t="shared" si="3"/>
        <v>0</v>
      </c>
      <c r="U18" s="46">
        <f t="shared" si="3"/>
        <v>0</v>
      </c>
      <c r="V18" s="48">
        <f t="shared" si="3"/>
        <v>0</v>
      </c>
      <c r="W18" s="46">
        <f t="shared" si="3"/>
        <v>0</v>
      </c>
      <c r="X18" s="46">
        <f t="shared" si="3"/>
        <v>0</v>
      </c>
      <c r="Y18" s="46">
        <f t="shared" si="3"/>
        <v>0</v>
      </c>
      <c r="Z18" s="46">
        <f t="shared" si="3"/>
        <v>0</v>
      </c>
      <c r="AA18" s="46">
        <f t="shared" si="3"/>
        <v>0</v>
      </c>
      <c r="AB18" s="46">
        <f t="shared" si="3"/>
        <v>0</v>
      </c>
      <c r="AC18" s="46">
        <f t="shared" si="3"/>
        <v>0</v>
      </c>
      <c r="AD18" s="46">
        <f t="shared" si="3"/>
        <v>0</v>
      </c>
      <c r="AE18" s="46">
        <f t="shared" si="3"/>
        <v>0</v>
      </c>
      <c r="AF18" s="48">
        <f t="shared" si="3"/>
        <v>0</v>
      </c>
      <c r="AG18" s="46">
        <f t="shared" si="3"/>
        <v>0</v>
      </c>
      <c r="AH18" s="46">
        <f t="shared" si="3"/>
        <v>0</v>
      </c>
      <c r="AI18" s="46">
        <f t="shared" si="3"/>
        <v>0</v>
      </c>
      <c r="AJ18" s="46">
        <f t="shared" si="3"/>
        <v>0</v>
      </c>
      <c r="AK18" s="46">
        <f t="shared" si="3"/>
        <v>0</v>
      </c>
      <c r="AL18" s="46">
        <f t="shared" si="3"/>
        <v>0</v>
      </c>
      <c r="AM18" s="46">
        <f t="shared" si="3"/>
        <v>0</v>
      </c>
      <c r="AN18" s="46">
        <f t="shared" si="3"/>
        <v>0</v>
      </c>
      <c r="AO18" s="46">
        <f t="shared" si="3"/>
        <v>0</v>
      </c>
      <c r="AP18" s="48">
        <f t="shared" si="3"/>
        <v>0</v>
      </c>
      <c r="AQ18" s="46">
        <f t="shared" si="3"/>
        <v>0</v>
      </c>
      <c r="AR18" s="46">
        <f t="shared" si="3"/>
        <v>0</v>
      </c>
      <c r="AS18" s="46">
        <f t="shared" si="3"/>
        <v>0</v>
      </c>
      <c r="AT18" s="46">
        <f t="shared" si="3"/>
        <v>0</v>
      </c>
      <c r="AU18" s="46">
        <f t="shared" si="3"/>
        <v>0</v>
      </c>
      <c r="AV18" s="46">
        <f t="shared" si="3"/>
        <v>0</v>
      </c>
      <c r="AW18" s="46">
        <f t="shared" si="3"/>
        <v>0</v>
      </c>
      <c r="AX18" s="46">
        <f t="shared" si="3"/>
        <v>0</v>
      </c>
      <c r="AY18" s="46">
        <f t="shared" si="3"/>
        <v>0</v>
      </c>
      <c r="AZ18" s="48">
        <f t="shared" si="3"/>
        <v>0</v>
      </c>
      <c r="BA18" s="46">
        <f t="shared" si="3"/>
        <v>0</v>
      </c>
      <c r="BB18" s="46">
        <f t="shared" si="3"/>
        <v>0</v>
      </c>
      <c r="BC18" s="46">
        <f t="shared" si="3"/>
        <v>0</v>
      </c>
      <c r="BD18" s="46">
        <f t="shared" si="3"/>
        <v>0</v>
      </c>
      <c r="BE18" s="46">
        <f t="shared" si="3"/>
        <v>0</v>
      </c>
      <c r="BF18" s="46">
        <f t="shared" si="3"/>
        <v>0</v>
      </c>
      <c r="BG18" s="46">
        <f t="shared" si="3"/>
        <v>0</v>
      </c>
      <c r="BH18" s="46">
        <f t="shared" si="3"/>
        <v>0</v>
      </c>
      <c r="BI18" s="46">
        <f t="shared" si="3"/>
        <v>0</v>
      </c>
      <c r="BJ18" s="48">
        <f t="shared" si="3"/>
        <v>0</v>
      </c>
      <c r="BK18" s="45">
        <f t="shared" si="3"/>
        <v>0</v>
      </c>
    </row>
    <row r="19" spans="1:63" ht="12.75">
      <c r="A19" s="38" t="s">
        <v>41</v>
      </c>
      <c r="B19" s="19" t="s">
        <v>51</v>
      </c>
      <c r="C19" s="88"/>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90"/>
    </row>
    <row r="20" spans="1:63" ht="12.75">
      <c r="A20" s="38"/>
      <c r="B20" s="20" t="s">
        <v>33</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5">
        <f>SUM(C20:BJ20)</f>
        <v>0</v>
      </c>
    </row>
    <row r="21" spans="1:63" ht="12.75">
      <c r="A21" s="38"/>
      <c r="B21" s="20" t="s">
        <v>48</v>
      </c>
      <c r="C21" s="46">
        <f>SUM(C20)</f>
        <v>0</v>
      </c>
      <c r="D21" s="46">
        <f aca="true" t="shared" si="4" ref="D21:BK21">SUM(D20)</f>
        <v>0</v>
      </c>
      <c r="E21" s="46">
        <f t="shared" si="4"/>
        <v>0</v>
      </c>
      <c r="F21" s="46">
        <f t="shared" si="4"/>
        <v>0</v>
      </c>
      <c r="G21" s="45">
        <f t="shared" si="4"/>
        <v>0</v>
      </c>
      <c r="H21" s="47">
        <f t="shared" si="4"/>
        <v>0</v>
      </c>
      <c r="I21" s="46">
        <f t="shared" si="4"/>
        <v>0</v>
      </c>
      <c r="J21" s="46">
        <f t="shared" si="4"/>
        <v>0</v>
      </c>
      <c r="K21" s="46">
        <f t="shared" si="4"/>
        <v>0</v>
      </c>
      <c r="L21" s="48">
        <f t="shared" si="4"/>
        <v>0</v>
      </c>
      <c r="M21" s="46">
        <f t="shared" si="4"/>
        <v>0</v>
      </c>
      <c r="N21" s="46">
        <f t="shared" si="4"/>
        <v>0</v>
      </c>
      <c r="O21" s="46">
        <f t="shared" si="4"/>
        <v>0</v>
      </c>
      <c r="P21" s="46">
        <f t="shared" si="4"/>
        <v>0</v>
      </c>
      <c r="Q21" s="46">
        <f t="shared" si="4"/>
        <v>0</v>
      </c>
      <c r="R21" s="46">
        <f t="shared" si="4"/>
        <v>0</v>
      </c>
      <c r="S21" s="46">
        <f t="shared" si="4"/>
        <v>0</v>
      </c>
      <c r="T21" s="46">
        <f t="shared" si="4"/>
        <v>0</v>
      </c>
      <c r="U21" s="46">
        <f t="shared" si="4"/>
        <v>0</v>
      </c>
      <c r="V21" s="48">
        <f t="shared" si="4"/>
        <v>0</v>
      </c>
      <c r="W21" s="46">
        <f t="shared" si="4"/>
        <v>0</v>
      </c>
      <c r="X21" s="46">
        <f t="shared" si="4"/>
        <v>0</v>
      </c>
      <c r="Y21" s="46">
        <f t="shared" si="4"/>
        <v>0</v>
      </c>
      <c r="Z21" s="46">
        <f t="shared" si="4"/>
        <v>0</v>
      </c>
      <c r="AA21" s="46">
        <f t="shared" si="4"/>
        <v>0</v>
      </c>
      <c r="AB21" s="46">
        <f t="shared" si="4"/>
        <v>0</v>
      </c>
      <c r="AC21" s="46">
        <f t="shared" si="4"/>
        <v>0</v>
      </c>
      <c r="AD21" s="46">
        <f t="shared" si="4"/>
        <v>0</v>
      </c>
      <c r="AE21" s="46">
        <f t="shared" si="4"/>
        <v>0</v>
      </c>
      <c r="AF21" s="48">
        <f t="shared" si="4"/>
        <v>0</v>
      </c>
      <c r="AG21" s="46">
        <f t="shared" si="4"/>
        <v>0</v>
      </c>
      <c r="AH21" s="46">
        <f t="shared" si="4"/>
        <v>0</v>
      </c>
      <c r="AI21" s="46">
        <f t="shared" si="4"/>
        <v>0</v>
      </c>
      <c r="AJ21" s="46">
        <f t="shared" si="4"/>
        <v>0</v>
      </c>
      <c r="AK21" s="46">
        <f t="shared" si="4"/>
        <v>0</v>
      </c>
      <c r="AL21" s="46">
        <f t="shared" si="4"/>
        <v>0</v>
      </c>
      <c r="AM21" s="46">
        <f t="shared" si="4"/>
        <v>0</v>
      </c>
      <c r="AN21" s="46">
        <f t="shared" si="4"/>
        <v>0</v>
      </c>
      <c r="AO21" s="46">
        <f t="shared" si="4"/>
        <v>0</v>
      </c>
      <c r="AP21" s="48">
        <f t="shared" si="4"/>
        <v>0</v>
      </c>
      <c r="AQ21" s="46">
        <f t="shared" si="4"/>
        <v>0</v>
      </c>
      <c r="AR21" s="46">
        <f t="shared" si="4"/>
        <v>0</v>
      </c>
      <c r="AS21" s="46">
        <f t="shared" si="4"/>
        <v>0</v>
      </c>
      <c r="AT21" s="46">
        <f t="shared" si="4"/>
        <v>0</v>
      </c>
      <c r="AU21" s="46">
        <f t="shared" si="4"/>
        <v>0</v>
      </c>
      <c r="AV21" s="46">
        <f t="shared" si="4"/>
        <v>0</v>
      </c>
      <c r="AW21" s="46">
        <f t="shared" si="4"/>
        <v>0</v>
      </c>
      <c r="AX21" s="46">
        <f t="shared" si="4"/>
        <v>0</v>
      </c>
      <c r="AY21" s="46">
        <f t="shared" si="4"/>
        <v>0</v>
      </c>
      <c r="AZ21" s="48">
        <f t="shared" si="4"/>
        <v>0</v>
      </c>
      <c r="BA21" s="46">
        <f t="shared" si="4"/>
        <v>0</v>
      </c>
      <c r="BB21" s="46">
        <f t="shared" si="4"/>
        <v>0</v>
      </c>
      <c r="BC21" s="46">
        <f t="shared" si="4"/>
        <v>0</v>
      </c>
      <c r="BD21" s="46">
        <f t="shared" si="4"/>
        <v>0</v>
      </c>
      <c r="BE21" s="46">
        <f t="shared" si="4"/>
        <v>0</v>
      </c>
      <c r="BF21" s="46">
        <f t="shared" si="4"/>
        <v>0</v>
      </c>
      <c r="BG21" s="46">
        <f t="shared" si="4"/>
        <v>0</v>
      </c>
      <c r="BH21" s="46">
        <f t="shared" si="4"/>
        <v>0</v>
      </c>
      <c r="BI21" s="46">
        <f t="shared" si="4"/>
        <v>0</v>
      </c>
      <c r="BJ21" s="48">
        <f t="shared" si="4"/>
        <v>0</v>
      </c>
      <c r="BK21" s="45">
        <f t="shared" si="4"/>
        <v>0</v>
      </c>
    </row>
    <row r="22" spans="1:63" ht="12.75">
      <c r="A22" s="38" t="s">
        <v>42</v>
      </c>
      <c r="B22" s="19" t="s">
        <v>13</v>
      </c>
      <c r="C22" s="88"/>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90"/>
    </row>
    <row r="23" spans="1:117" s="59" customFormat="1" ht="12.75">
      <c r="A23" s="57"/>
      <c r="B23" s="20" t="s">
        <v>56</v>
      </c>
      <c r="C23" s="60">
        <v>0</v>
      </c>
      <c r="D23" s="60">
        <v>10.345040705</v>
      </c>
      <c r="E23" s="60">
        <v>0</v>
      </c>
      <c r="F23" s="60">
        <v>0</v>
      </c>
      <c r="G23" s="60">
        <v>0</v>
      </c>
      <c r="H23" s="60">
        <v>0.441445552</v>
      </c>
      <c r="I23" s="60">
        <v>98.605552644</v>
      </c>
      <c r="J23" s="60">
        <v>0</v>
      </c>
      <c r="K23" s="60">
        <v>0</v>
      </c>
      <c r="L23" s="60">
        <v>109.246617779</v>
      </c>
      <c r="M23" s="60">
        <v>0</v>
      </c>
      <c r="N23" s="60">
        <v>0</v>
      </c>
      <c r="O23" s="60">
        <v>0</v>
      </c>
      <c r="P23" s="60">
        <v>0</v>
      </c>
      <c r="Q23" s="60">
        <v>0</v>
      </c>
      <c r="R23" s="60">
        <v>0.163193745</v>
      </c>
      <c r="S23" s="60">
        <v>8.040570029</v>
      </c>
      <c r="T23" s="60">
        <v>0</v>
      </c>
      <c r="U23" s="60">
        <v>0</v>
      </c>
      <c r="V23" s="60">
        <v>0.211445556</v>
      </c>
      <c r="W23" s="60">
        <v>0</v>
      </c>
      <c r="X23" s="60">
        <v>0</v>
      </c>
      <c r="Y23" s="60">
        <v>0</v>
      </c>
      <c r="Z23" s="60">
        <v>0</v>
      </c>
      <c r="AA23" s="60">
        <v>0</v>
      </c>
      <c r="AB23" s="60">
        <v>1.321042416</v>
      </c>
      <c r="AC23" s="60">
        <v>0</v>
      </c>
      <c r="AD23" s="60">
        <v>0</v>
      </c>
      <c r="AE23" s="60">
        <v>0</v>
      </c>
      <c r="AF23" s="60">
        <v>2.476700884</v>
      </c>
      <c r="AG23" s="60">
        <v>0</v>
      </c>
      <c r="AH23" s="60">
        <v>0</v>
      </c>
      <c r="AI23" s="60">
        <v>0</v>
      </c>
      <c r="AJ23" s="60">
        <v>0</v>
      </c>
      <c r="AK23" s="60">
        <v>0</v>
      </c>
      <c r="AL23" s="60">
        <v>0.524928771</v>
      </c>
      <c r="AM23" s="60">
        <v>0.001722534</v>
      </c>
      <c r="AN23" s="60">
        <v>0</v>
      </c>
      <c r="AO23" s="60">
        <v>0</v>
      </c>
      <c r="AP23" s="60">
        <v>0.123304979</v>
      </c>
      <c r="AQ23" s="60">
        <v>0</v>
      </c>
      <c r="AR23" s="60">
        <v>0</v>
      </c>
      <c r="AS23" s="60">
        <v>0</v>
      </c>
      <c r="AT23" s="60">
        <v>0</v>
      </c>
      <c r="AU23" s="60">
        <v>0</v>
      </c>
      <c r="AV23" s="60">
        <v>0.551377338</v>
      </c>
      <c r="AW23" s="60">
        <v>216.720100412</v>
      </c>
      <c r="AX23" s="60">
        <v>0</v>
      </c>
      <c r="AY23" s="60">
        <v>0</v>
      </c>
      <c r="AZ23" s="60">
        <v>222.314891564</v>
      </c>
      <c r="BA23" s="60">
        <v>0</v>
      </c>
      <c r="BB23" s="60">
        <v>0</v>
      </c>
      <c r="BC23" s="60">
        <v>0</v>
      </c>
      <c r="BD23" s="60">
        <v>0</v>
      </c>
      <c r="BE23" s="60">
        <v>0</v>
      </c>
      <c r="BF23" s="60">
        <v>0.148338343</v>
      </c>
      <c r="BG23" s="60">
        <v>6.342434655</v>
      </c>
      <c r="BH23" s="60">
        <v>0</v>
      </c>
      <c r="BI23" s="60">
        <v>0</v>
      </c>
      <c r="BJ23" s="60">
        <v>12.957053647</v>
      </c>
      <c r="BK23" s="60">
        <v>690.535761553</v>
      </c>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row>
    <row r="24" spans="1:63" ht="12.75">
      <c r="A24" s="38"/>
      <c r="B24" s="20" t="s">
        <v>47</v>
      </c>
      <c r="C24" s="46">
        <f>SUM(C23:C23)</f>
        <v>0</v>
      </c>
      <c r="D24" s="46">
        <f aca="true" t="shared" si="5" ref="D24:BJ24">SUM(D23:D23)</f>
        <v>10.345040705</v>
      </c>
      <c r="E24" s="46">
        <f t="shared" si="5"/>
        <v>0</v>
      </c>
      <c r="F24" s="46">
        <f t="shared" si="5"/>
        <v>0</v>
      </c>
      <c r="G24" s="46">
        <f t="shared" si="5"/>
        <v>0</v>
      </c>
      <c r="H24" s="46">
        <f t="shared" si="5"/>
        <v>0.441445552</v>
      </c>
      <c r="I24" s="46">
        <f t="shared" si="5"/>
        <v>98.605552644</v>
      </c>
      <c r="J24" s="46">
        <f t="shared" si="5"/>
        <v>0</v>
      </c>
      <c r="K24" s="46">
        <f t="shared" si="5"/>
        <v>0</v>
      </c>
      <c r="L24" s="46">
        <f t="shared" si="5"/>
        <v>109.246617779</v>
      </c>
      <c r="M24" s="46">
        <f t="shared" si="5"/>
        <v>0</v>
      </c>
      <c r="N24" s="46">
        <f t="shared" si="5"/>
        <v>0</v>
      </c>
      <c r="O24" s="46">
        <f t="shared" si="5"/>
        <v>0</v>
      </c>
      <c r="P24" s="46">
        <f t="shared" si="5"/>
        <v>0</v>
      </c>
      <c r="Q24" s="46">
        <f t="shared" si="5"/>
        <v>0</v>
      </c>
      <c r="R24" s="46">
        <f t="shared" si="5"/>
        <v>0.163193745</v>
      </c>
      <c r="S24" s="46">
        <f t="shared" si="5"/>
        <v>8.040570029</v>
      </c>
      <c r="T24" s="46">
        <f t="shared" si="5"/>
        <v>0</v>
      </c>
      <c r="U24" s="46">
        <f t="shared" si="5"/>
        <v>0</v>
      </c>
      <c r="V24" s="46">
        <f t="shared" si="5"/>
        <v>0.211445556</v>
      </c>
      <c r="W24" s="46">
        <f t="shared" si="5"/>
        <v>0</v>
      </c>
      <c r="X24" s="46">
        <f t="shared" si="5"/>
        <v>0</v>
      </c>
      <c r="Y24" s="46">
        <f t="shared" si="5"/>
        <v>0</v>
      </c>
      <c r="Z24" s="46">
        <f t="shared" si="5"/>
        <v>0</v>
      </c>
      <c r="AA24" s="46">
        <f t="shared" si="5"/>
        <v>0</v>
      </c>
      <c r="AB24" s="46">
        <f t="shared" si="5"/>
        <v>1.321042416</v>
      </c>
      <c r="AC24" s="46">
        <f t="shared" si="5"/>
        <v>0</v>
      </c>
      <c r="AD24" s="46">
        <f t="shared" si="5"/>
        <v>0</v>
      </c>
      <c r="AE24" s="46">
        <f t="shared" si="5"/>
        <v>0</v>
      </c>
      <c r="AF24" s="46">
        <f t="shared" si="5"/>
        <v>2.476700884</v>
      </c>
      <c r="AG24" s="46">
        <f t="shared" si="5"/>
        <v>0</v>
      </c>
      <c r="AH24" s="46">
        <f t="shared" si="5"/>
        <v>0</v>
      </c>
      <c r="AI24" s="46">
        <f t="shared" si="5"/>
        <v>0</v>
      </c>
      <c r="AJ24" s="46">
        <f t="shared" si="5"/>
        <v>0</v>
      </c>
      <c r="AK24" s="46">
        <f t="shared" si="5"/>
        <v>0</v>
      </c>
      <c r="AL24" s="46">
        <f t="shared" si="5"/>
        <v>0.524928771</v>
      </c>
      <c r="AM24" s="46">
        <f t="shared" si="5"/>
        <v>0.001722534</v>
      </c>
      <c r="AN24" s="46">
        <f t="shared" si="5"/>
        <v>0</v>
      </c>
      <c r="AO24" s="46">
        <f t="shared" si="5"/>
        <v>0</v>
      </c>
      <c r="AP24" s="46">
        <f t="shared" si="5"/>
        <v>0.123304979</v>
      </c>
      <c r="AQ24" s="46">
        <f t="shared" si="5"/>
        <v>0</v>
      </c>
      <c r="AR24" s="46">
        <f t="shared" si="5"/>
        <v>0</v>
      </c>
      <c r="AS24" s="46">
        <f t="shared" si="5"/>
        <v>0</v>
      </c>
      <c r="AT24" s="46">
        <f t="shared" si="5"/>
        <v>0</v>
      </c>
      <c r="AU24" s="46">
        <f t="shared" si="5"/>
        <v>0</v>
      </c>
      <c r="AV24" s="46">
        <f t="shared" si="5"/>
        <v>0.551377338</v>
      </c>
      <c r="AW24" s="46">
        <f t="shared" si="5"/>
        <v>216.720100412</v>
      </c>
      <c r="AX24" s="46">
        <f t="shared" si="5"/>
        <v>0</v>
      </c>
      <c r="AY24" s="46">
        <f t="shared" si="5"/>
        <v>0</v>
      </c>
      <c r="AZ24" s="46">
        <f t="shared" si="5"/>
        <v>222.314891564</v>
      </c>
      <c r="BA24" s="46">
        <f t="shared" si="5"/>
        <v>0</v>
      </c>
      <c r="BB24" s="46">
        <f t="shared" si="5"/>
        <v>0</v>
      </c>
      <c r="BC24" s="46">
        <f t="shared" si="5"/>
        <v>0</v>
      </c>
      <c r="BD24" s="46">
        <f t="shared" si="5"/>
        <v>0</v>
      </c>
      <c r="BE24" s="46">
        <f t="shared" si="5"/>
        <v>0</v>
      </c>
      <c r="BF24" s="46">
        <f t="shared" si="5"/>
        <v>0.148338343</v>
      </c>
      <c r="BG24" s="46">
        <f t="shared" si="5"/>
        <v>6.342434655</v>
      </c>
      <c r="BH24" s="46">
        <f t="shared" si="5"/>
        <v>0</v>
      </c>
      <c r="BI24" s="46">
        <f t="shared" si="5"/>
        <v>0</v>
      </c>
      <c r="BJ24" s="46">
        <f t="shared" si="5"/>
        <v>12.957053647</v>
      </c>
      <c r="BK24" s="45">
        <f>SUM(BK23:BK23)</f>
        <v>690.535761553</v>
      </c>
    </row>
    <row r="25" spans="1:63" ht="12.75">
      <c r="A25" s="38"/>
      <c r="B25" s="21" t="s">
        <v>40</v>
      </c>
      <c r="C25" s="46">
        <f>C9+C12+C15+C18+C21+C24</f>
        <v>0</v>
      </c>
      <c r="D25" s="46">
        <f aca="true" t="shared" si="6" ref="D25:BJ25">D9+D12+D15+D18+D21+D24</f>
        <v>10.355967446000001</v>
      </c>
      <c r="E25" s="46">
        <f t="shared" si="6"/>
        <v>0</v>
      </c>
      <c r="F25" s="46">
        <f t="shared" si="6"/>
        <v>0</v>
      </c>
      <c r="G25" s="46">
        <f t="shared" si="6"/>
        <v>0</v>
      </c>
      <c r="H25" s="46">
        <f t="shared" si="6"/>
        <v>1.162877543</v>
      </c>
      <c r="I25" s="46">
        <f t="shared" si="6"/>
        <v>112.983048602</v>
      </c>
      <c r="J25" s="46">
        <f t="shared" si="6"/>
        <v>0</v>
      </c>
      <c r="K25" s="46">
        <f t="shared" si="6"/>
        <v>0</v>
      </c>
      <c r="L25" s="46">
        <f t="shared" si="6"/>
        <v>131.581382125</v>
      </c>
      <c r="M25" s="46">
        <f t="shared" si="6"/>
        <v>0</v>
      </c>
      <c r="N25" s="46">
        <f t="shared" si="6"/>
        <v>0</v>
      </c>
      <c r="O25" s="46">
        <f t="shared" si="6"/>
        <v>0</v>
      </c>
      <c r="P25" s="46">
        <f t="shared" si="6"/>
        <v>0</v>
      </c>
      <c r="Q25" s="46">
        <f t="shared" si="6"/>
        <v>0</v>
      </c>
      <c r="R25" s="46">
        <f t="shared" si="6"/>
        <v>0.436690725</v>
      </c>
      <c r="S25" s="46">
        <f t="shared" si="6"/>
        <v>8.040570029</v>
      </c>
      <c r="T25" s="46">
        <f t="shared" si="6"/>
        <v>0</v>
      </c>
      <c r="U25" s="46">
        <f t="shared" si="6"/>
        <v>0</v>
      </c>
      <c r="V25" s="46">
        <f t="shared" si="6"/>
        <v>0.9331385560000001</v>
      </c>
      <c r="W25" s="46">
        <f t="shared" si="6"/>
        <v>0</v>
      </c>
      <c r="X25" s="46">
        <f t="shared" si="6"/>
        <v>0</v>
      </c>
      <c r="Y25" s="46">
        <f t="shared" si="6"/>
        <v>0</v>
      </c>
      <c r="Z25" s="46">
        <f t="shared" si="6"/>
        <v>0</v>
      </c>
      <c r="AA25" s="46">
        <f t="shared" si="6"/>
        <v>0</v>
      </c>
      <c r="AB25" s="46">
        <f t="shared" si="6"/>
        <v>1.963770365</v>
      </c>
      <c r="AC25" s="46">
        <f t="shared" si="6"/>
        <v>4.835493043</v>
      </c>
      <c r="AD25" s="46">
        <f t="shared" si="6"/>
        <v>0</v>
      </c>
      <c r="AE25" s="46">
        <f t="shared" si="6"/>
        <v>0</v>
      </c>
      <c r="AF25" s="46">
        <f t="shared" si="6"/>
        <v>4.382966349</v>
      </c>
      <c r="AG25" s="46">
        <f t="shared" si="6"/>
        <v>0</v>
      </c>
      <c r="AH25" s="46">
        <f t="shared" si="6"/>
        <v>0</v>
      </c>
      <c r="AI25" s="46">
        <f t="shared" si="6"/>
        <v>0</v>
      </c>
      <c r="AJ25" s="46">
        <f t="shared" si="6"/>
        <v>0</v>
      </c>
      <c r="AK25" s="46">
        <f t="shared" si="6"/>
        <v>0</v>
      </c>
      <c r="AL25" s="46">
        <f t="shared" si="6"/>
        <v>0.765230949</v>
      </c>
      <c r="AM25" s="46">
        <f t="shared" si="6"/>
        <v>0.001722534</v>
      </c>
      <c r="AN25" s="46">
        <f t="shared" si="6"/>
        <v>0</v>
      </c>
      <c r="AO25" s="46">
        <f t="shared" si="6"/>
        <v>0</v>
      </c>
      <c r="AP25" s="46">
        <f t="shared" si="6"/>
        <v>0.26691002399999997</v>
      </c>
      <c r="AQ25" s="46">
        <f t="shared" si="6"/>
        <v>0</v>
      </c>
      <c r="AR25" s="46">
        <f t="shared" si="6"/>
        <v>0.001291241</v>
      </c>
      <c r="AS25" s="46">
        <f t="shared" si="6"/>
        <v>0</v>
      </c>
      <c r="AT25" s="46">
        <f t="shared" si="6"/>
        <v>0</v>
      </c>
      <c r="AU25" s="46">
        <f t="shared" si="6"/>
        <v>0</v>
      </c>
      <c r="AV25" s="46">
        <f t="shared" si="6"/>
        <v>1.957307781</v>
      </c>
      <c r="AW25" s="46">
        <f t="shared" si="6"/>
        <v>223.017047457</v>
      </c>
      <c r="AX25" s="46">
        <f t="shared" si="6"/>
        <v>0</v>
      </c>
      <c r="AY25" s="46">
        <f t="shared" si="6"/>
        <v>0</v>
      </c>
      <c r="AZ25" s="46">
        <f t="shared" si="6"/>
        <v>267.208280283</v>
      </c>
      <c r="BA25" s="46">
        <f t="shared" si="6"/>
        <v>0</v>
      </c>
      <c r="BB25" s="46">
        <f t="shared" si="6"/>
        <v>0</v>
      </c>
      <c r="BC25" s="46">
        <f t="shared" si="6"/>
        <v>0</v>
      </c>
      <c r="BD25" s="46">
        <f t="shared" si="6"/>
        <v>0</v>
      </c>
      <c r="BE25" s="46">
        <f t="shared" si="6"/>
        <v>0</v>
      </c>
      <c r="BF25" s="46">
        <f t="shared" si="6"/>
        <v>0.624849866</v>
      </c>
      <c r="BG25" s="46">
        <f t="shared" si="6"/>
        <v>6.612534203</v>
      </c>
      <c r="BH25" s="46">
        <f t="shared" si="6"/>
        <v>0</v>
      </c>
      <c r="BI25" s="46">
        <f t="shared" si="6"/>
        <v>0</v>
      </c>
      <c r="BJ25" s="46">
        <f t="shared" si="6"/>
        <v>14.615494979000001</v>
      </c>
      <c r="BK25" s="45">
        <f>BK9+BK12+BK15+BK18+BK21+BK24</f>
        <v>791.7465741000001</v>
      </c>
    </row>
    <row r="26" spans="1:63" ht="3.75" customHeight="1">
      <c r="A26" s="38"/>
      <c r="B26" s="22"/>
      <c r="C26" s="88"/>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90"/>
    </row>
    <row r="27" spans="1:63" ht="12.75">
      <c r="A27" s="38" t="s">
        <v>1</v>
      </c>
      <c r="B27" s="17" t="s">
        <v>7</v>
      </c>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row>
    <row r="28" spans="1:117" s="42" customFormat="1" ht="12.75">
      <c r="A28" s="38" t="s">
        <v>36</v>
      </c>
      <c r="B28" s="19" t="s">
        <v>2</v>
      </c>
      <c r="C28" s="94"/>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6"/>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2" customFormat="1" ht="12.75">
      <c r="A29" s="38"/>
      <c r="B29" s="20" t="s">
        <v>33</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5">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2" customFormat="1" ht="12.75">
      <c r="A30" s="38"/>
      <c r="B30" s="20" t="s">
        <v>45</v>
      </c>
      <c r="C30" s="46">
        <f>SUM(C29)</f>
        <v>0</v>
      </c>
      <c r="D30" s="46">
        <f aca="true" t="shared" si="7" ref="D30:BJ30">SUM(D29)</f>
        <v>0</v>
      </c>
      <c r="E30" s="46">
        <f t="shared" si="7"/>
        <v>0</v>
      </c>
      <c r="F30" s="46">
        <f t="shared" si="7"/>
        <v>0</v>
      </c>
      <c r="G30" s="46">
        <f t="shared" si="7"/>
        <v>0</v>
      </c>
      <c r="H30" s="46">
        <f t="shared" si="7"/>
        <v>0</v>
      </c>
      <c r="I30" s="46">
        <f t="shared" si="7"/>
        <v>0</v>
      </c>
      <c r="J30" s="46">
        <f t="shared" si="7"/>
        <v>0</v>
      </c>
      <c r="K30" s="46">
        <f t="shared" si="7"/>
        <v>0</v>
      </c>
      <c r="L30" s="46">
        <f t="shared" si="7"/>
        <v>0</v>
      </c>
      <c r="M30" s="46">
        <f t="shared" si="7"/>
        <v>0</v>
      </c>
      <c r="N30" s="46">
        <f t="shared" si="7"/>
        <v>0</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46">
        <f t="shared" si="7"/>
        <v>0</v>
      </c>
      <c r="AC30" s="46">
        <f t="shared" si="7"/>
        <v>0</v>
      </c>
      <c r="AD30" s="46">
        <f t="shared" si="7"/>
        <v>0</v>
      </c>
      <c r="AE30" s="46">
        <f t="shared" si="7"/>
        <v>0</v>
      </c>
      <c r="AF30" s="46">
        <f t="shared" si="7"/>
        <v>0</v>
      </c>
      <c r="AG30" s="46">
        <f t="shared" si="7"/>
        <v>0</v>
      </c>
      <c r="AH30" s="46">
        <f t="shared" si="7"/>
        <v>0</v>
      </c>
      <c r="AI30" s="46">
        <f t="shared" si="7"/>
        <v>0</v>
      </c>
      <c r="AJ30" s="46">
        <f t="shared" si="7"/>
        <v>0</v>
      </c>
      <c r="AK30" s="46">
        <f t="shared" si="7"/>
        <v>0</v>
      </c>
      <c r="AL30" s="46">
        <f t="shared" si="7"/>
        <v>0</v>
      </c>
      <c r="AM30" s="46">
        <f t="shared" si="7"/>
        <v>0</v>
      </c>
      <c r="AN30" s="46">
        <f t="shared" si="7"/>
        <v>0</v>
      </c>
      <c r="AO30" s="46">
        <f t="shared" si="7"/>
        <v>0</v>
      </c>
      <c r="AP30" s="46">
        <f t="shared" si="7"/>
        <v>0</v>
      </c>
      <c r="AQ30" s="46">
        <f t="shared" si="7"/>
        <v>0</v>
      </c>
      <c r="AR30" s="46">
        <f t="shared" si="7"/>
        <v>0</v>
      </c>
      <c r="AS30" s="46">
        <f t="shared" si="7"/>
        <v>0</v>
      </c>
      <c r="AT30" s="46">
        <f t="shared" si="7"/>
        <v>0</v>
      </c>
      <c r="AU30" s="46">
        <f t="shared" si="7"/>
        <v>0</v>
      </c>
      <c r="AV30" s="46">
        <f t="shared" si="7"/>
        <v>0</v>
      </c>
      <c r="AW30" s="46">
        <f t="shared" si="7"/>
        <v>0</v>
      </c>
      <c r="AX30" s="46">
        <f t="shared" si="7"/>
        <v>0</v>
      </c>
      <c r="AY30" s="46">
        <f t="shared" si="7"/>
        <v>0</v>
      </c>
      <c r="AZ30" s="46">
        <f t="shared" si="7"/>
        <v>0</v>
      </c>
      <c r="BA30" s="46">
        <f t="shared" si="7"/>
        <v>0</v>
      </c>
      <c r="BB30" s="46">
        <f t="shared" si="7"/>
        <v>0</v>
      </c>
      <c r="BC30" s="46">
        <f t="shared" si="7"/>
        <v>0</v>
      </c>
      <c r="BD30" s="46">
        <f t="shared" si="7"/>
        <v>0</v>
      </c>
      <c r="BE30" s="46">
        <f t="shared" si="7"/>
        <v>0</v>
      </c>
      <c r="BF30" s="46">
        <f t="shared" si="7"/>
        <v>0</v>
      </c>
      <c r="BG30" s="46">
        <f t="shared" si="7"/>
        <v>0</v>
      </c>
      <c r="BH30" s="46">
        <f t="shared" si="7"/>
        <v>0</v>
      </c>
      <c r="BI30" s="46">
        <f t="shared" si="7"/>
        <v>0</v>
      </c>
      <c r="BJ30" s="46">
        <f t="shared" si="7"/>
        <v>0</v>
      </c>
      <c r="BK30" s="50">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37</v>
      </c>
      <c r="B31" s="19" t="s">
        <v>14</v>
      </c>
      <c r="C31" s="88"/>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90"/>
    </row>
    <row r="32" spans="1:117" s="59" customFormat="1" ht="12.75">
      <c r="A32" s="57"/>
      <c r="B32" s="20" t="s">
        <v>65</v>
      </c>
      <c r="C32" s="60">
        <v>0</v>
      </c>
      <c r="D32" s="60">
        <v>13.428891891</v>
      </c>
      <c r="E32" s="60">
        <v>0</v>
      </c>
      <c r="F32" s="60">
        <v>0</v>
      </c>
      <c r="G32" s="60">
        <v>0</v>
      </c>
      <c r="H32" s="60">
        <v>95.581764758</v>
      </c>
      <c r="I32" s="60">
        <v>212.991752009</v>
      </c>
      <c r="J32" s="60">
        <v>0</v>
      </c>
      <c r="K32" s="60">
        <v>132.12692168</v>
      </c>
      <c r="L32" s="60">
        <v>564.143720972</v>
      </c>
      <c r="M32" s="60">
        <v>0</v>
      </c>
      <c r="N32" s="60">
        <v>0</v>
      </c>
      <c r="O32" s="60">
        <v>0</v>
      </c>
      <c r="P32" s="60">
        <v>0</v>
      </c>
      <c r="Q32" s="60">
        <v>0</v>
      </c>
      <c r="R32" s="60">
        <v>45.76983137</v>
      </c>
      <c r="S32" s="60">
        <v>4.749873387</v>
      </c>
      <c r="T32" s="60">
        <v>0</v>
      </c>
      <c r="U32" s="60">
        <v>0</v>
      </c>
      <c r="V32" s="60">
        <v>28.953406305</v>
      </c>
      <c r="W32" s="60">
        <v>0</v>
      </c>
      <c r="X32" s="60">
        <v>0.003415474</v>
      </c>
      <c r="Y32" s="60">
        <v>0</v>
      </c>
      <c r="Z32" s="60">
        <v>0</v>
      </c>
      <c r="AA32" s="60">
        <v>0</v>
      </c>
      <c r="AB32" s="60">
        <v>32.365642771</v>
      </c>
      <c r="AC32" s="60">
        <v>2.482656342</v>
      </c>
      <c r="AD32" s="60">
        <v>0</v>
      </c>
      <c r="AE32" s="60">
        <v>0</v>
      </c>
      <c r="AF32" s="60">
        <v>49.399238607</v>
      </c>
      <c r="AG32" s="60">
        <v>0</v>
      </c>
      <c r="AH32" s="60">
        <v>0</v>
      </c>
      <c r="AI32" s="60">
        <v>0</v>
      </c>
      <c r="AJ32" s="60">
        <v>0</v>
      </c>
      <c r="AK32" s="60">
        <v>0</v>
      </c>
      <c r="AL32" s="60">
        <v>14.163610896</v>
      </c>
      <c r="AM32" s="60">
        <v>0.394492318</v>
      </c>
      <c r="AN32" s="60">
        <v>0</v>
      </c>
      <c r="AO32" s="60">
        <v>0</v>
      </c>
      <c r="AP32" s="60">
        <v>8.047384276</v>
      </c>
      <c r="AQ32" s="60">
        <v>0</v>
      </c>
      <c r="AR32" s="60">
        <v>1.387318954</v>
      </c>
      <c r="AS32" s="60">
        <v>0</v>
      </c>
      <c r="AT32" s="60">
        <v>0</v>
      </c>
      <c r="AU32" s="60">
        <v>0</v>
      </c>
      <c r="AV32" s="60">
        <v>87.080035586</v>
      </c>
      <c r="AW32" s="60">
        <v>100.655072992</v>
      </c>
      <c r="AX32" s="60">
        <v>0</v>
      </c>
      <c r="AY32" s="60">
        <v>0</v>
      </c>
      <c r="AZ32" s="60">
        <v>589.213563047</v>
      </c>
      <c r="BA32" s="60">
        <v>0</v>
      </c>
      <c r="BB32" s="60">
        <v>0</v>
      </c>
      <c r="BC32" s="60">
        <v>0</v>
      </c>
      <c r="BD32" s="60">
        <v>0</v>
      </c>
      <c r="BE32" s="60">
        <v>0</v>
      </c>
      <c r="BF32" s="60">
        <v>14.36063372</v>
      </c>
      <c r="BG32" s="60">
        <v>24.207151536</v>
      </c>
      <c r="BH32" s="60">
        <v>0</v>
      </c>
      <c r="BI32" s="60">
        <v>0</v>
      </c>
      <c r="BJ32" s="60">
        <v>26.707576107</v>
      </c>
      <c r="BK32" s="61">
        <v>2048.213954998</v>
      </c>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row>
    <row r="33" spans="1:63" ht="12.75">
      <c r="A33" s="38"/>
      <c r="B33" s="20" t="s">
        <v>46</v>
      </c>
      <c r="C33" s="46">
        <f aca="true" t="shared" si="8" ref="C33:AH33">SUM(C32:C32)</f>
        <v>0</v>
      </c>
      <c r="D33" s="46">
        <f t="shared" si="8"/>
        <v>13.428891891</v>
      </c>
      <c r="E33" s="46">
        <f t="shared" si="8"/>
        <v>0</v>
      </c>
      <c r="F33" s="46">
        <f t="shared" si="8"/>
        <v>0</v>
      </c>
      <c r="G33" s="46">
        <f t="shared" si="8"/>
        <v>0</v>
      </c>
      <c r="H33" s="46">
        <f t="shared" si="8"/>
        <v>95.581764758</v>
      </c>
      <c r="I33" s="46">
        <f t="shared" si="8"/>
        <v>212.991752009</v>
      </c>
      <c r="J33" s="46">
        <f t="shared" si="8"/>
        <v>0</v>
      </c>
      <c r="K33" s="46">
        <f t="shared" si="8"/>
        <v>132.12692168</v>
      </c>
      <c r="L33" s="46">
        <f t="shared" si="8"/>
        <v>564.143720972</v>
      </c>
      <c r="M33" s="46">
        <f t="shared" si="8"/>
        <v>0</v>
      </c>
      <c r="N33" s="46">
        <f t="shared" si="8"/>
        <v>0</v>
      </c>
      <c r="O33" s="46">
        <f t="shared" si="8"/>
        <v>0</v>
      </c>
      <c r="P33" s="46">
        <f t="shared" si="8"/>
        <v>0</v>
      </c>
      <c r="Q33" s="46">
        <f t="shared" si="8"/>
        <v>0</v>
      </c>
      <c r="R33" s="46">
        <f t="shared" si="8"/>
        <v>45.76983137</v>
      </c>
      <c r="S33" s="46">
        <f t="shared" si="8"/>
        <v>4.749873387</v>
      </c>
      <c r="T33" s="46">
        <f t="shared" si="8"/>
        <v>0</v>
      </c>
      <c r="U33" s="46">
        <f t="shared" si="8"/>
        <v>0</v>
      </c>
      <c r="V33" s="46">
        <f t="shared" si="8"/>
        <v>28.953406305</v>
      </c>
      <c r="W33" s="46">
        <f t="shared" si="8"/>
        <v>0</v>
      </c>
      <c r="X33" s="46">
        <f t="shared" si="8"/>
        <v>0.003415474</v>
      </c>
      <c r="Y33" s="46">
        <f t="shared" si="8"/>
        <v>0</v>
      </c>
      <c r="Z33" s="46">
        <f t="shared" si="8"/>
        <v>0</v>
      </c>
      <c r="AA33" s="46">
        <f t="shared" si="8"/>
        <v>0</v>
      </c>
      <c r="AB33" s="46">
        <f t="shared" si="8"/>
        <v>32.365642771</v>
      </c>
      <c r="AC33" s="46">
        <f t="shared" si="8"/>
        <v>2.482656342</v>
      </c>
      <c r="AD33" s="46">
        <f t="shared" si="8"/>
        <v>0</v>
      </c>
      <c r="AE33" s="46">
        <f t="shared" si="8"/>
        <v>0</v>
      </c>
      <c r="AF33" s="46">
        <f t="shared" si="8"/>
        <v>49.399238607</v>
      </c>
      <c r="AG33" s="46">
        <f t="shared" si="8"/>
        <v>0</v>
      </c>
      <c r="AH33" s="46">
        <f t="shared" si="8"/>
        <v>0</v>
      </c>
      <c r="AI33" s="46">
        <f aca="true" t="shared" si="9" ref="AI33:BK33">SUM(AI32:AI32)</f>
        <v>0</v>
      </c>
      <c r="AJ33" s="46">
        <f t="shared" si="9"/>
        <v>0</v>
      </c>
      <c r="AK33" s="46">
        <f t="shared" si="9"/>
        <v>0</v>
      </c>
      <c r="AL33" s="46">
        <f t="shared" si="9"/>
        <v>14.163610896</v>
      </c>
      <c r="AM33" s="46">
        <f t="shared" si="9"/>
        <v>0.394492318</v>
      </c>
      <c r="AN33" s="46">
        <f t="shared" si="9"/>
        <v>0</v>
      </c>
      <c r="AO33" s="46">
        <f t="shared" si="9"/>
        <v>0</v>
      </c>
      <c r="AP33" s="46">
        <f t="shared" si="9"/>
        <v>8.047384276</v>
      </c>
      <c r="AQ33" s="46">
        <f t="shared" si="9"/>
        <v>0</v>
      </c>
      <c r="AR33" s="46">
        <f t="shared" si="9"/>
        <v>1.387318954</v>
      </c>
      <c r="AS33" s="46">
        <f t="shared" si="9"/>
        <v>0</v>
      </c>
      <c r="AT33" s="46">
        <f t="shared" si="9"/>
        <v>0</v>
      </c>
      <c r="AU33" s="46">
        <f t="shared" si="9"/>
        <v>0</v>
      </c>
      <c r="AV33" s="46">
        <f t="shared" si="9"/>
        <v>87.080035586</v>
      </c>
      <c r="AW33" s="46">
        <f t="shared" si="9"/>
        <v>100.655072992</v>
      </c>
      <c r="AX33" s="46">
        <f t="shared" si="9"/>
        <v>0</v>
      </c>
      <c r="AY33" s="46">
        <f t="shared" si="9"/>
        <v>0</v>
      </c>
      <c r="AZ33" s="46">
        <f t="shared" si="9"/>
        <v>589.213563047</v>
      </c>
      <c r="BA33" s="46">
        <f t="shared" si="9"/>
        <v>0</v>
      </c>
      <c r="BB33" s="46">
        <f t="shared" si="9"/>
        <v>0</v>
      </c>
      <c r="BC33" s="46">
        <f t="shared" si="9"/>
        <v>0</v>
      </c>
      <c r="BD33" s="46">
        <f t="shared" si="9"/>
        <v>0</v>
      </c>
      <c r="BE33" s="46">
        <f t="shared" si="9"/>
        <v>0</v>
      </c>
      <c r="BF33" s="46">
        <f t="shared" si="9"/>
        <v>14.36063372</v>
      </c>
      <c r="BG33" s="46">
        <f t="shared" si="9"/>
        <v>24.207151536</v>
      </c>
      <c r="BH33" s="46">
        <f t="shared" si="9"/>
        <v>0</v>
      </c>
      <c r="BI33" s="46">
        <f t="shared" si="9"/>
        <v>0</v>
      </c>
      <c r="BJ33" s="46">
        <f t="shared" si="9"/>
        <v>26.707576107</v>
      </c>
      <c r="BK33" s="46">
        <f t="shared" si="9"/>
        <v>2048.213954998</v>
      </c>
    </row>
    <row r="34" spans="1:63" ht="12.75">
      <c r="A34" s="38"/>
      <c r="B34" s="21" t="s">
        <v>44</v>
      </c>
      <c r="C34" s="46">
        <f aca="true" t="shared" si="10" ref="C34:AH34">C30+C33</f>
        <v>0</v>
      </c>
      <c r="D34" s="46">
        <f t="shared" si="10"/>
        <v>13.428891891</v>
      </c>
      <c r="E34" s="46">
        <f t="shared" si="10"/>
        <v>0</v>
      </c>
      <c r="F34" s="46">
        <f t="shared" si="10"/>
        <v>0</v>
      </c>
      <c r="G34" s="45">
        <f t="shared" si="10"/>
        <v>0</v>
      </c>
      <c r="H34" s="47">
        <f t="shared" si="10"/>
        <v>95.581764758</v>
      </c>
      <c r="I34" s="46">
        <f t="shared" si="10"/>
        <v>212.991752009</v>
      </c>
      <c r="J34" s="46">
        <f t="shared" si="10"/>
        <v>0</v>
      </c>
      <c r="K34" s="46">
        <f t="shared" si="10"/>
        <v>132.12692168</v>
      </c>
      <c r="L34" s="48">
        <f t="shared" si="10"/>
        <v>564.143720972</v>
      </c>
      <c r="M34" s="46">
        <f t="shared" si="10"/>
        <v>0</v>
      </c>
      <c r="N34" s="46">
        <f t="shared" si="10"/>
        <v>0</v>
      </c>
      <c r="O34" s="46">
        <f t="shared" si="10"/>
        <v>0</v>
      </c>
      <c r="P34" s="46">
        <f t="shared" si="10"/>
        <v>0</v>
      </c>
      <c r="Q34" s="46">
        <f t="shared" si="10"/>
        <v>0</v>
      </c>
      <c r="R34" s="46">
        <f t="shared" si="10"/>
        <v>45.76983137</v>
      </c>
      <c r="S34" s="46">
        <f t="shared" si="10"/>
        <v>4.749873387</v>
      </c>
      <c r="T34" s="46">
        <f t="shared" si="10"/>
        <v>0</v>
      </c>
      <c r="U34" s="46">
        <f t="shared" si="10"/>
        <v>0</v>
      </c>
      <c r="V34" s="48">
        <f t="shared" si="10"/>
        <v>28.953406305</v>
      </c>
      <c r="W34" s="46">
        <f t="shared" si="10"/>
        <v>0</v>
      </c>
      <c r="X34" s="46">
        <f t="shared" si="10"/>
        <v>0.003415474</v>
      </c>
      <c r="Y34" s="46">
        <f t="shared" si="10"/>
        <v>0</v>
      </c>
      <c r="Z34" s="46">
        <f t="shared" si="10"/>
        <v>0</v>
      </c>
      <c r="AA34" s="46">
        <f t="shared" si="10"/>
        <v>0</v>
      </c>
      <c r="AB34" s="46">
        <f t="shared" si="10"/>
        <v>32.365642771</v>
      </c>
      <c r="AC34" s="46">
        <f t="shared" si="10"/>
        <v>2.482656342</v>
      </c>
      <c r="AD34" s="46">
        <f t="shared" si="10"/>
        <v>0</v>
      </c>
      <c r="AE34" s="46">
        <f t="shared" si="10"/>
        <v>0</v>
      </c>
      <c r="AF34" s="48">
        <f t="shared" si="10"/>
        <v>49.399238607</v>
      </c>
      <c r="AG34" s="46">
        <f t="shared" si="10"/>
        <v>0</v>
      </c>
      <c r="AH34" s="46">
        <f t="shared" si="10"/>
        <v>0</v>
      </c>
      <c r="AI34" s="46">
        <f aca="true" t="shared" si="11" ref="AI34:BK34">AI30+AI33</f>
        <v>0</v>
      </c>
      <c r="AJ34" s="46">
        <f t="shared" si="11"/>
        <v>0</v>
      </c>
      <c r="AK34" s="46">
        <f t="shared" si="11"/>
        <v>0</v>
      </c>
      <c r="AL34" s="46">
        <f t="shared" si="11"/>
        <v>14.163610896</v>
      </c>
      <c r="AM34" s="46">
        <f t="shared" si="11"/>
        <v>0.394492318</v>
      </c>
      <c r="AN34" s="46">
        <f t="shared" si="11"/>
        <v>0</v>
      </c>
      <c r="AO34" s="46">
        <f t="shared" si="11"/>
        <v>0</v>
      </c>
      <c r="AP34" s="48">
        <f t="shared" si="11"/>
        <v>8.047384276</v>
      </c>
      <c r="AQ34" s="46">
        <f t="shared" si="11"/>
        <v>0</v>
      </c>
      <c r="AR34" s="46">
        <f t="shared" si="11"/>
        <v>1.387318954</v>
      </c>
      <c r="AS34" s="46">
        <f t="shared" si="11"/>
        <v>0</v>
      </c>
      <c r="AT34" s="46">
        <f t="shared" si="11"/>
        <v>0</v>
      </c>
      <c r="AU34" s="46">
        <f t="shared" si="11"/>
        <v>0</v>
      </c>
      <c r="AV34" s="46">
        <f t="shared" si="11"/>
        <v>87.080035586</v>
      </c>
      <c r="AW34" s="46">
        <f t="shared" si="11"/>
        <v>100.655072992</v>
      </c>
      <c r="AX34" s="46">
        <f t="shared" si="11"/>
        <v>0</v>
      </c>
      <c r="AY34" s="46">
        <f t="shared" si="11"/>
        <v>0</v>
      </c>
      <c r="AZ34" s="48">
        <f t="shared" si="11"/>
        <v>589.213563047</v>
      </c>
      <c r="BA34" s="46">
        <f t="shared" si="11"/>
        <v>0</v>
      </c>
      <c r="BB34" s="46">
        <f t="shared" si="11"/>
        <v>0</v>
      </c>
      <c r="BC34" s="46">
        <f t="shared" si="11"/>
        <v>0</v>
      </c>
      <c r="BD34" s="46">
        <f t="shared" si="11"/>
        <v>0</v>
      </c>
      <c r="BE34" s="46">
        <f t="shared" si="11"/>
        <v>0</v>
      </c>
      <c r="BF34" s="46">
        <f t="shared" si="11"/>
        <v>14.36063372</v>
      </c>
      <c r="BG34" s="46">
        <f t="shared" si="11"/>
        <v>24.207151536</v>
      </c>
      <c r="BH34" s="46">
        <f t="shared" si="11"/>
        <v>0</v>
      </c>
      <c r="BI34" s="46">
        <f t="shared" si="11"/>
        <v>0</v>
      </c>
      <c r="BJ34" s="48">
        <f t="shared" si="11"/>
        <v>26.707576107</v>
      </c>
      <c r="BK34" s="45">
        <f t="shared" si="11"/>
        <v>2048.213954998</v>
      </c>
    </row>
    <row r="35" spans="1:63" ht="3" customHeight="1">
      <c r="A35" s="38"/>
      <c r="B35" s="19"/>
      <c r="C35" s="88"/>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90"/>
    </row>
    <row r="36" spans="1:63" ht="12.75">
      <c r="A36" s="38" t="s">
        <v>15</v>
      </c>
      <c r="B36" s="17" t="s">
        <v>8</v>
      </c>
      <c r="C36" s="88"/>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90"/>
    </row>
    <row r="37" spans="1:63" ht="12.75">
      <c r="A37" s="38" t="s">
        <v>36</v>
      </c>
      <c r="B37" s="19" t="s">
        <v>16</v>
      </c>
      <c r="C37" s="88"/>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90"/>
    </row>
    <row r="38" spans="1:63" ht="12.75">
      <c r="A38" s="38"/>
      <c r="B38" s="20" t="s">
        <v>33</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0</v>
      </c>
      <c r="AS38" s="49">
        <v>0</v>
      </c>
      <c r="AT38" s="49">
        <v>0</v>
      </c>
      <c r="AU38" s="49">
        <v>0</v>
      </c>
      <c r="AV38" s="49">
        <v>0</v>
      </c>
      <c r="AW38" s="49">
        <v>0</v>
      </c>
      <c r="AX38" s="49">
        <v>0</v>
      </c>
      <c r="AY38" s="49">
        <v>0</v>
      </c>
      <c r="AZ38" s="49">
        <v>0</v>
      </c>
      <c r="BA38" s="49">
        <v>0</v>
      </c>
      <c r="BB38" s="49">
        <v>0</v>
      </c>
      <c r="BC38" s="49">
        <v>0</v>
      </c>
      <c r="BD38" s="49">
        <v>0</v>
      </c>
      <c r="BE38" s="49">
        <v>0</v>
      </c>
      <c r="BF38" s="49">
        <v>0</v>
      </c>
      <c r="BG38" s="49">
        <v>0</v>
      </c>
      <c r="BH38" s="49">
        <v>0</v>
      </c>
      <c r="BI38" s="49">
        <v>0</v>
      </c>
      <c r="BJ38" s="49">
        <v>0</v>
      </c>
      <c r="BK38" s="45">
        <f>SUM(C38:BJ38)</f>
        <v>0</v>
      </c>
    </row>
    <row r="39" spans="1:63" ht="12.75" customHeight="1">
      <c r="A39" s="38"/>
      <c r="B39" s="21" t="s">
        <v>43</v>
      </c>
      <c r="C39" s="46">
        <f>SUM(C38)</f>
        <v>0</v>
      </c>
      <c r="D39" s="46">
        <f aca="true" t="shared" si="12" ref="D39:BK39">SUM(D38)</f>
        <v>0</v>
      </c>
      <c r="E39" s="46">
        <f t="shared" si="12"/>
        <v>0</v>
      </c>
      <c r="F39" s="46">
        <f t="shared" si="12"/>
        <v>0</v>
      </c>
      <c r="G39" s="45">
        <f t="shared" si="12"/>
        <v>0</v>
      </c>
      <c r="H39" s="47">
        <f t="shared" si="12"/>
        <v>0</v>
      </c>
      <c r="I39" s="46">
        <f t="shared" si="12"/>
        <v>0</v>
      </c>
      <c r="J39" s="46">
        <f t="shared" si="12"/>
        <v>0</v>
      </c>
      <c r="K39" s="46">
        <f t="shared" si="12"/>
        <v>0</v>
      </c>
      <c r="L39" s="48">
        <f t="shared" si="12"/>
        <v>0</v>
      </c>
      <c r="M39" s="46">
        <f t="shared" si="12"/>
        <v>0</v>
      </c>
      <c r="N39" s="46">
        <f t="shared" si="12"/>
        <v>0</v>
      </c>
      <c r="O39" s="46">
        <f t="shared" si="12"/>
        <v>0</v>
      </c>
      <c r="P39" s="46">
        <f t="shared" si="12"/>
        <v>0</v>
      </c>
      <c r="Q39" s="46">
        <f t="shared" si="12"/>
        <v>0</v>
      </c>
      <c r="R39" s="46">
        <f t="shared" si="12"/>
        <v>0</v>
      </c>
      <c r="S39" s="46">
        <f t="shared" si="12"/>
        <v>0</v>
      </c>
      <c r="T39" s="46">
        <f t="shared" si="12"/>
        <v>0</v>
      </c>
      <c r="U39" s="46">
        <f t="shared" si="12"/>
        <v>0</v>
      </c>
      <c r="V39" s="48">
        <f t="shared" si="12"/>
        <v>0</v>
      </c>
      <c r="W39" s="46">
        <f t="shared" si="12"/>
        <v>0</v>
      </c>
      <c r="X39" s="46">
        <f t="shared" si="12"/>
        <v>0</v>
      </c>
      <c r="Y39" s="46">
        <f t="shared" si="12"/>
        <v>0</v>
      </c>
      <c r="Z39" s="46">
        <f t="shared" si="12"/>
        <v>0</v>
      </c>
      <c r="AA39" s="46">
        <f t="shared" si="12"/>
        <v>0</v>
      </c>
      <c r="AB39" s="46">
        <f t="shared" si="12"/>
        <v>0</v>
      </c>
      <c r="AC39" s="46">
        <f t="shared" si="12"/>
        <v>0</v>
      </c>
      <c r="AD39" s="46">
        <f t="shared" si="12"/>
        <v>0</v>
      </c>
      <c r="AE39" s="46">
        <f t="shared" si="12"/>
        <v>0</v>
      </c>
      <c r="AF39" s="48">
        <f t="shared" si="12"/>
        <v>0</v>
      </c>
      <c r="AG39" s="46">
        <f t="shared" si="12"/>
        <v>0</v>
      </c>
      <c r="AH39" s="46">
        <f t="shared" si="12"/>
        <v>0</v>
      </c>
      <c r="AI39" s="46">
        <f t="shared" si="12"/>
        <v>0</v>
      </c>
      <c r="AJ39" s="46">
        <f t="shared" si="12"/>
        <v>0</v>
      </c>
      <c r="AK39" s="46">
        <f t="shared" si="12"/>
        <v>0</v>
      </c>
      <c r="AL39" s="46">
        <f t="shared" si="12"/>
        <v>0</v>
      </c>
      <c r="AM39" s="46">
        <f t="shared" si="12"/>
        <v>0</v>
      </c>
      <c r="AN39" s="46">
        <f t="shared" si="12"/>
        <v>0</v>
      </c>
      <c r="AO39" s="46">
        <f t="shared" si="12"/>
        <v>0</v>
      </c>
      <c r="AP39" s="48">
        <f t="shared" si="12"/>
        <v>0</v>
      </c>
      <c r="AQ39" s="46">
        <f t="shared" si="12"/>
        <v>0</v>
      </c>
      <c r="AR39" s="46">
        <f t="shared" si="12"/>
        <v>0</v>
      </c>
      <c r="AS39" s="46">
        <f t="shared" si="12"/>
        <v>0</v>
      </c>
      <c r="AT39" s="46">
        <f t="shared" si="12"/>
        <v>0</v>
      </c>
      <c r="AU39" s="46">
        <f t="shared" si="12"/>
        <v>0</v>
      </c>
      <c r="AV39" s="46">
        <f t="shared" si="12"/>
        <v>0</v>
      </c>
      <c r="AW39" s="46">
        <f t="shared" si="12"/>
        <v>0</v>
      </c>
      <c r="AX39" s="46">
        <f t="shared" si="12"/>
        <v>0</v>
      </c>
      <c r="AY39" s="46">
        <f t="shared" si="12"/>
        <v>0</v>
      </c>
      <c r="AZ39" s="48">
        <f t="shared" si="12"/>
        <v>0</v>
      </c>
      <c r="BA39" s="46">
        <f t="shared" si="12"/>
        <v>0</v>
      </c>
      <c r="BB39" s="46">
        <f t="shared" si="12"/>
        <v>0</v>
      </c>
      <c r="BC39" s="46">
        <f t="shared" si="12"/>
        <v>0</v>
      </c>
      <c r="BD39" s="46">
        <f t="shared" si="12"/>
        <v>0</v>
      </c>
      <c r="BE39" s="46">
        <f t="shared" si="12"/>
        <v>0</v>
      </c>
      <c r="BF39" s="46">
        <f t="shared" si="12"/>
        <v>0</v>
      </c>
      <c r="BG39" s="46">
        <f t="shared" si="12"/>
        <v>0</v>
      </c>
      <c r="BH39" s="46">
        <f t="shared" si="12"/>
        <v>0</v>
      </c>
      <c r="BI39" s="46">
        <f t="shared" si="12"/>
        <v>0</v>
      </c>
      <c r="BJ39" s="48">
        <f t="shared" si="12"/>
        <v>0</v>
      </c>
      <c r="BK39" s="45">
        <f t="shared" si="12"/>
        <v>0</v>
      </c>
    </row>
    <row r="40" spans="1:63" ht="2.25" customHeight="1">
      <c r="A40" s="38"/>
      <c r="B40" s="19"/>
      <c r="C40" s="88"/>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90"/>
    </row>
    <row r="41" spans="1:63" ht="12.75">
      <c r="A41" s="38" t="s">
        <v>4</v>
      </c>
      <c r="B41" s="17" t="s">
        <v>9</v>
      </c>
      <c r="C41" s="88"/>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90"/>
    </row>
    <row r="42" spans="1:63" ht="12.75">
      <c r="A42" s="38" t="s">
        <v>36</v>
      </c>
      <c r="B42" s="19" t="s">
        <v>17</v>
      </c>
      <c r="C42" s="88"/>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90"/>
    </row>
    <row r="43" spans="1:63" ht="12.75">
      <c r="A43" s="38"/>
      <c r="B43" s="20" t="s">
        <v>33</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49">
        <v>0</v>
      </c>
      <c r="AG43" s="49">
        <v>0</v>
      </c>
      <c r="AH43" s="49">
        <v>0</v>
      </c>
      <c r="AI43" s="49">
        <v>0</v>
      </c>
      <c r="AJ43" s="49">
        <v>0</v>
      </c>
      <c r="AK43" s="49">
        <v>0</v>
      </c>
      <c r="AL43" s="49">
        <v>0</v>
      </c>
      <c r="AM43" s="49">
        <v>0</v>
      </c>
      <c r="AN43" s="49">
        <v>0</v>
      </c>
      <c r="AO43" s="49">
        <v>0</v>
      </c>
      <c r="AP43" s="49">
        <v>0</v>
      </c>
      <c r="AQ43" s="49">
        <v>0</v>
      </c>
      <c r="AR43" s="49">
        <v>0</v>
      </c>
      <c r="AS43" s="49">
        <v>0</v>
      </c>
      <c r="AT43" s="49">
        <v>0</v>
      </c>
      <c r="AU43" s="49">
        <v>0</v>
      </c>
      <c r="AV43" s="49">
        <v>0</v>
      </c>
      <c r="AW43" s="49">
        <v>0</v>
      </c>
      <c r="AX43" s="49">
        <v>0</v>
      </c>
      <c r="AY43" s="49">
        <v>0</v>
      </c>
      <c r="AZ43" s="49">
        <v>0</v>
      </c>
      <c r="BA43" s="49">
        <v>0</v>
      </c>
      <c r="BB43" s="49">
        <v>0</v>
      </c>
      <c r="BC43" s="49">
        <v>0</v>
      </c>
      <c r="BD43" s="49">
        <v>0</v>
      </c>
      <c r="BE43" s="49">
        <v>0</v>
      </c>
      <c r="BF43" s="49">
        <v>0</v>
      </c>
      <c r="BG43" s="49">
        <v>0</v>
      </c>
      <c r="BH43" s="49">
        <v>0</v>
      </c>
      <c r="BI43" s="49">
        <v>0</v>
      </c>
      <c r="BJ43" s="49">
        <v>0</v>
      </c>
      <c r="BK43" s="45">
        <f>SUM(C43:BJ43)</f>
        <v>0</v>
      </c>
    </row>
    <row r="44" spans="1:63" ht="12.75">
      <c r="A44" s="38"/>
      <c r="B44" s="20" t="s">
        <v>45</v>
      </c>
      <c r="C44" s="46">
        <f>SUM(C43)</f>
        <v>0</v>
      </c>
      <c r="D44" s="46">
        <f aca="true" t="shared" si="13" ref="D44:BK44">SUM(D43)</f>
        <v>0</v>
      </c>
      <c r="E44" s="46">
        <f t="shared" si="13"/>
        <v>0</v>
      </c>
      <c r="F44" s="46">
        <f t="shared" si="13"/>
        <v>0</v>
      </c>
      <c r="G44" s="45">
        <f t="shared" si="13"/>
        <v>0</v>
      </c>
      <c r="H44" s="47">
        <f t="shared" si="13"/>
        <v>0</v>
      </c>
      <c r="I44" s="46">
        <f t="shared" si="13"/>
        <v>0</v>
      </c>
      <c r="J44" s="46">
        <f t="shared" si="13"/>
        <v>0</v>
      </c>
      <c r="K44" s="46">
        <f t="shared" si="13"/>
        <v>0</v>
      </c>
      <c r="L44" s="48">
        <f t="shared" si="13"/>
        <v>0</v>
      </c>
      <c r="M44" s="46">
        <f t="shared" si="13"/>
        <v>0</v>
      </c>
      <c r="N44" s="46">
        <f t="shared" si="13"/>
        <v>0</v>
      </c>
      <c r="O44" s="46">
        <f t="shared" si="13"/>
        <v>0</v>
      </c>
      <c r="P44" s="46">
        <f t="shared" si="13"/>
        <v>0</v>
      </c>
      <c r="Q44" s="46">
        <f t="shared" si="13"/>
        <v>0</v>
      </c>
      <c r="R44" s="46">
        <f t="shared" si="13"/>
        <v>0</v>
      </c>
      <c r="S44" s="46">
        <f t="shared" si="13"/>
        <v>0</v>
      </c>
      <c r="T44" s="46">
        <f t="shared" si="13"/>
        <v>0</v>
      </c>
      <c r="U44" s="46">
        <f t="shared" si="13"/>
        <v>0</v>
      </c>
      <c r="V44" s="48">
        <f t="shared" si="13"/>
        <v>0</v>
      </c>
      <c r="W44" s="46">
        <f t="shared" si="13"/>
        <v>0</v>
      </c>
      <c r="X44" s="46">
        <f t="shared" si="13"/>
        <v>0</v>
      </c>
      <c r="Y44" s="46">
        <f t="shared" si="13"/>
        <v>0</v>
      </c>
      <c r="Z44" s="46">
        <f t="shared" si="13"/>
        <v>0</v>
      </c>
      <c r="AA44" s="46">
        <f t="shared" si="13"/>
        <v>0</v>
      </c>
      <c r="AB44" s="46">
        <f t="shared" si="13"/>
        <v>0</v>
      </c>
      <c r="AC44" s="46">
        <f t="shared" si="13"/>
        <v>0</v>
      </c>
      <c r="AD44" s="46">
        <f t="shared" si="13"/>
        <v>0</v>
      </c>
      <c r="AE44" s="46">
        <f t="shared" si="13"/>
        <v>0</v>
      </c>
      <c r="AF44" s="48">
        <f t="shared" si="13"/>
        <v>0</v>
      </c>
      <c r="AG44" s="46">
        <f t="shared" si="13"/>
        <v>0</v>
      </c>
      <c r="AH44" s="46">
        <f t="shared" si="13"/>
        <v>0</v>
      </c>
      <c r="AI44" s="46">
        <f t="shared" si="13"/>
        <v>0</v>
      </c>
      <c r="AJ44" s="46">
        <f t="shared" si="13"/>
        <v>0</v>
      </c>
      <c r="AK44" s="46">
        <f t="shared" si="13"/>
        <v>0</v>
      </c>
      <c r="AL44" s="46">
        <f t="shared" si="13"/>
        <v>0</v>
      </c>
      <c r="AM44" s="46">
        <f t="shared" si="13"/>
        <v>0</v>
      </c>
      <c r="AN44" s="46">
        <f t="shared" si="13"/>
        <v>0</v>
      </c>
      <c r="AO44" s="46">
        <f t="shared" si="13"/>
        <v>0</v>
      </c>
      <c r="AP44" s="48">
        <f t="shared" si="13"/>
        <v>0</v>
      </c>
      <c r="AQ44" s="46">
        <f t="shared" si="13"/>
        <v>0</v>
      </c>
      <c r="AR44" s="46">
        <f t="shared" si="13"/>
        <v>0</v>
      </c>
      <c r="AS44" s="46">
        <f t="shared" si="13"/>
        <v>0</v>
      </c>
      <c r="AT44" s="46">
        <f t="shared" si="13"/>
        <v>0</v>
      </c>
      <c r="AU44" s="46">
        <f t="shared" si="13"/>
        <v>0</v>
      </c>
      <c r="AV44" s="46">
        <f t="shared" si="13"/>
        <v>0</v>
      </c>
      <c r="AW44" s="46">
        <f t="shared" si="13"/>
        <v>0</v>
      </c>
      <c r="AX44" s="46">
        <f t="shared" si="13"/>
        <v>0</v>
      </c>
      <c r="AY44" s="46">
        <f t="shared" si="13"/>
        <v>0</v>
      </c>
      <c r="AZ44" s="48">
        <f t="shared" si="13"/>
        <v>0</v>
      </c>
      <c r="BA44" s="46">
        <f t="shared" si="13"/>
        <v>0</v>
      </c>
      <c r="BB44" s="46">
        <f t="shared" si="13"/>
        <v>0</v>
      </c>
      <c r="BC44" s="46">
        <f t="shared" si="13"/>
        <v>0</v>
      </c>
      <c r="BD44" s="46">
        <f t="shared" si="13"/>
        <v>0</v>
      </c>
      <c r="BE44" s="46">
        <f t="shared" si="13"/>
        <v>0</v>
      </c>
      <c r="BF44" s="46">
        <f t="shared" si="13"/>
        <v>0</v>
      </c>
      <c r="BG44" s="46">
        <f t="shared" si="13"/>
        <v>0</v>
      </c>
      <c r="BH44" s="46">
        <f t="shared" si="13"/>
        <v>0</v>
      </c>
      <c r="BI44" s="46">
        <f t="shared" si="13"/>
        <v>0</v>
      </c>
      <c r="BJ44" s="48">
        <f t="shared" si="13"/>
        <v>0</v>
      </c>
      <c r="BK44" s="45">
        <f t="shared" si="13"/>
        <v>0</v>
      </c>
    </row>
    <row r="45" spans="1:63" ht="12.75">
      <c r="A45" s="38" t="s">
        <v>37</v>
      </c>
      <c r="B45" s="19" t="s">
        <v>18</v>
      </c>
      <c r="C45" s="88"/>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90"/>
    </row>
    <row r="46" spans="1:63" ht="12.75">
      <c r="A46" s="38"/>
      <c r="B46" s="20"/>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v>
      </c>
      <c r="AI46" s="49">
        <v>0</v>
      </c>
      <c r="AJ46" s="49">
        <v>0</v>
      </c>
      <c r="AK46" s="49">
        <v>0</v>
      </c>
      <c r="AL46" s="49">
        <v>0</v>
      </c>
      <c r="AM46" s="49">
        <v>0</v>
      </c>
      <c r="AN46" s="49">
        <v>0</v>
      </c>
      <c r="AO46" s="49">
        <v>0</v>
      </c>
      <c r="AP46" s="49">
        <v>0</v>
      </c>
      <c r="AQ46" s="49">
        <v>0</v>
      </c>
      <c r="AR46" s="49">
        <v>0</v>
      </c>
      <c r="AS46" s="49">
        <v>0</v>
      </c>
      <c r="AT46" s="49">
        <v>0</v>
      </c>
      <c r="AU46" s="49">
        <v>0</v>
      </c>
      <c r="AV46" s="49">
        <v>0</v>
      </c>
      <c r="AW46" s="49">
        <v>0</v>
      </c>
      <c r="AX46" s="49">
        <v>0</v>
      </c>
      <c r="AY46" s="49">
        <v>0</v>
      </c>
      <c r="AZ46" s="49">
        <v>0</v>
      </c>
      <c r="BA46" s="49">
        <v>0</v>
      </c>
      <c r="BB46" s="49">
        <v>0</v>
      </c>
      <c r="BC46" s="49">
        <v>0</v>
      </c>
      <c r="BD46" s="49">
        <v>0</v>
      </c>
      <c r="BE46" s="49">
        <v>0</v>
      </c>
      <c r="BF46" s="49">
        <v>0</v>
      </c>
      <c r="BG46" s="49">
        <v>0</v>
      </c>
      <c r="BH46" s="49">
        <v>0</v>
      </c>
      <c r="BI46" s="49">
        <v>0</v>
      </c>
      <c r="BJ46" s="49">
        <v>0</v>
      </c>
      <c r="BK46" s="45">
        <f>SUM(C46:BJ46)</f>
        <v>0</v>
      </c>
    </row>
    <row r="47" spans="1:63" ht="12.75">
      <c r="A47" s="38"/>
      <c r="B47" s="20" t="s">
        <v>46</v>
      </c>
      <c r="C47" s="46">
        <f>SUM(C46)</f>
        <v>0</v>
      </c>
      <c r="D47" s="46">
        <f aca="true" t="shared" si="14" ref="D47:BK47">SUM(D46)</f>
        <v>0</v>
      </c>
      <c r="E47" s="46">
        <f t="shared" si="14"/>
        <v>0</v>
      </c>
      <c r="F47" s="46">
        <f t="shared" si="14"/>
        <v>0</v>
      </c>
      <c r="G47" s="45">
        <f t="shared" si="14"/>
        <v>0</v>
      </c>
      <c r="H47" s="47">
        <f t="shared" si="14"/>
        <v>0</v>
      </c>
      <c r="I47" s="46">
        <f t="shared" si="14"/>
        <v>0</v>
      </c>
      <c r="J47" s="46">
        <f t="shared" si="14"/>
        <v>0</v>
      </c>
      <c r="K47" s="46">
        <f t="shared" si="14"/>
        <v>0</v>
      </c>
      <c r="L47" s="48">
        <f t="shared" si="14"/>
        <v>0</v>
      </c>
      <c r="M47" s="46">
        <f t="shared" si="14"/>
        <v>0</v>
      </c>
      <c r="N47" s="46">
        <f t="shared" si="14"/>
        <v>0</v>
      </c>
      <c r="O47" s="46">
        <f t="shared" si="14"/>
        <v>0</v>
      </c>
      <c r="P47" s="46">
        <f t="shared" si="14"/>
        <v>0</v>
      </c>
      <c r="Q47" s="46">
        <f t="shared" si="14"/>
        <v>0</v>
      </c>
      <c r="R47" s="46">
        <f t="shared" si="14"/>
        <v>0</v>
      </c>
      <c r="S47" s="46">
        <f t="shared" si="14"/>
        <v>0</v>
      </c>
      <c r="T47" s="46">
        <f t="shared" si="14"/>
        <v>0</v>
      </c>
      <c r="U47" s="46">
        <f t="shared" si="14"/>
        <v>0</v>
      </c>
      <c r="V47" s="48">
        <f t="shared" si="14"/>
        <v>0</v>
      </c>
      <c r="W47" s="46">
        <f t="shared" si="14"/>
        <v>0</v>
      </c>
      <c r="X47" s="46">
        <f t="shared" si="14"/>
        <v>0</v>
      </c>
      <c r="Y47" s="46">
        <f t="shared" si="14"/>
        <v>0</v>
      </c>
      <c r="Z47" s="46">
        <f t="shared" si="14"/>
        <v>0</v>
      </c>
      <c r="AA47" s="46">
        <f t="shared" si="14"/>
        <v>0</v>
      </c>
      <c r="AB47" s="46">
        <f t="shared" si="14"/>
        <v>0</v>
      </c>
      <c r="AC47" s="46">
        <f t="shared" si="14"/>
        <v>0</v>
      </c>
      <c r="AD47" s="46">
        <f t="shared" si="14"/>
        <v>0</v>
      </c>
      <c r="AE47" s="46">
        <f t="shared" si="14"/>
        <v>0</v>
      </c>
      <c r="AF47" s="48">
        <f t="shared" si="14"/>
        <v>0</v>
      </c>
      <c r="AG47" s="46">
        <f t="shared" si="14"/>
        <v>0</v>
      </c>
      <c r="AH47" s="46">
        <f t="shared" si="14"/>
        <v>0</v>
      </c>
      <c r="AI47" s="46">
        <f t="shared" si="14"/>
        <v>0</v>
      </c>
      <c r="AJ47" s="46">
        <f t="shared" si="14"/>
        <v>0</v>
      </c>
      <c r="AK47" s="46">
        <f t="shared" si="14"/>
        <v>0</v>
      </c>
      <c r="AL47" s="46">
        <f t="shared" si="14"/>
        <v>0</v>
      </c>
      <c r="AM47" s="46">
        <f t="shared" si="14"/>
        <v>0</v>
      </c>
      <c r="AN47" s="46">
        <f t="shared" si="14"/>
        <v>0</v>
      </c>
      <c r="AO47" s="46">
        <f t="shared" si="14"/>
        <v>0</v>
      </c>
      <c r="AP47" s="48">
        <f t="shared" si="14"/>
        <v>0</v>
      </c>
      <c r="AQ47" s="46">
        <f t="shared" si="14"/>
        <v>0</v>
      </c>
      <c r="AR47" s="46">
        <f t="shared" si="14"/>
        <v>0</v>
      </c>
      <c r="AS47" s="46">
        <f t="shared" si="14"/>
        <v>0</v>
      </c>
      <c r="AT47" s="46">
        <f t="shared" si="14"/>
        <v>0</v>
      </c>
      <c r="AU47" s="46">
        <f t="shared" si="14"/>
        <v>0</v>
      </c>
      <c r="AV47" s="46">
        <f t="shared" si="14"/>
        <v>0</v>
      </c>
      <c r="AW47" s="46">
        <f t="shared" si="14"/>
        <v>0</v>
      </c>
      <c r="AX47" s="46">
        <f t="shared" si="14"/>
        <v>0</v>
      </c>
      <c r="AY47" s="46">
        <f t="shared" si="14"/>
        <v>0</v>
      </c>
      <c r="AZ47" s="48">
        <f t="shared" si="14"/>
        <v>0</v>
      </c>
      <c r="BA47" s="46">
        <f t="shared" si="14"/>
        <v>0</v>
      </c>
      <c r="BB47" s="46">
        <f t="shared" si="14"/>
        <v>0</v>
      </c>
      <c r="BC47" s="46">
        <f t="shared" si="14"/>
        <v>0</v>
      </c>
      <c r="BD47" s="46">
        <f t="shared" si="14"/>
        <v>0</v>
      </c>
      <c r="BE47" s="46">
        <f t="shared" si="14"/>
        <v>0</v>
      </c>
      <c r="BF47" s="46">
        <f t="shared" si="14"/>
        <v>0</v>
      </c>
      <c r="BG47" s="46">
        <f t="shared" si="14"/>
        <v>0</v>
      </c>
      <c r="BH47" s="46">
        <f t="shared" si="14"/>
        <v>0</v>
      </c>
      <c r="BI47" s="46">
        <f t="shared" si="14"/>
        <v>0</v>
      </c>
      <c r="BJ47" s="48">
        <f t="shared" si="14"/>
        <v>0</v>
      </c>
      <c r="BK47" s="45">
        <f t="shared" si="14"/>
        <v>0</v>
      </c>
    </row>
    <row r="48" spans="1:63" ht="12.75">
      <c r="A48" s="38"/>
      <c r="B48" s="21" t="s">
        <v>44</v>
      </c>
      <c r="C48" s="46">
        <f aca="true" t="shared" si="15" ref="C48:AH48">C44+C47</f>
        <v>0</v>
      </c>
      <c r="D48" s="46">
        <f t="shared" si="15"/>
        <v>0</v>
      </c>
      <c r="E48" s="46">
        <f t="shared" si="15"/>
        <v>0</v>
      </c>
      <c r="F48" s="46">
        <f t="shared" si="15"/>
        <v>0</v>
      </c>
      <c r="G48" s="45">
        <f t="shared" si="15"/>
        <v>0</v>
      </c>
      <c r="H48" s="47">
        <f t="shared" si="15"/>
        <v>0</v>
      </c>
      <c r="I48" s="46">
        <f t="shared" si="15"/>
        <v>0</v>
      </c>
      <c r="J48" s="46">
        <f t="shared" si="15"/>
        <v>0</v>
      </c>
      <c r="K48" s="46">
        <f t="shared" si="15"/>
        <v>0</v>
      </c>
      <c r="L48" s="48">
        <f t="shared" si="15"/>
        <v>0</v>
      </c>
      <c r="M48" s="46">
        <f t="shared" si="15"/>
        <v>0</v>
      </c>
      <c r="N48" s="46">
        <f t="shared" si="15"/>
        <v>0</v>
      </c>
      <c r="O48" s="46">
        <f t="shared" si="15"/>
        <v>0</v>
      </c>
      <c r="P48" s="46">
        <f t="shared" si="15"/>
        <v>0</v>
      </c>
      <c r="Q48" s="46">
        <f t="shared" si="15"/>
        <v>0</v>
      </c>
      <c r="R48" s="46">
        <f t="shared" si="15"/>
        <v>0</v>
      </c>
      <c r="S48" s="46">
        <f t="shared" si="15"/>
        <v>0</v>
      </c>
      <c r="T48" s="46">
        <f t="shared" si="15"/>
        <v>0</v>
      </c>
      <c r="U48" s="46">
        <f t="shared" si="15"/>
        <v>0</v>
      </c>
      <c r="V48" s="48">
        <f t="shared" si="15"/>
        <v>0</v>
      </c>
      <c r="W48" s="46">
        <f t="shared" si="15"/>
        <v>0</v>
      </c>
      <c r="X48" s="46">
        <f t="shared" si="15"/>
        <v>0</v>
      </c>
      <c r="Y48" s="46">
        <f t="shared" si="15"/>
        <v>0</v>
      </c>
      <c r="Z48" s="46">
        <f t="shared" si="15"/>
        <v>0</v>
      </c>
      <c r="AA48" s="46">
        <f t="shared" si="15"/>
        <v>0</v>
      </c>
      <c r="AB48" s="46">
        <f t="shared" si="15"/>
        <v>0</v>
      </c>
      <c r="AC48" s="46">
        <f t="shared" si="15"/>
        <v>0</v>
      </c>
      <c r="AD48" s="46">
        <f t="shared" si="15"/>
        <v>0</v>
      </c>
      <c r="AE48" s="46">
        <f t="shared" si="15"/>
        <v>0</v>
      </c>
      <c r="AF48" s="48">
        <f t="shared" si="15"/>
        <v>0</v>
      </c>
      <c r="AG48" s="46">
        <f t="shared" si="15"/>
        <v>0</v>
      </c>
      <c r="AH48" s="46">
        <f t="shared" si="15"/>
        <v>0</v>
      </c>
      <c r="AI48" s="46">
        <f aca="true" t="shared" si="16" ref="AI48:BK48">AI44+AI47</f>
        <v>0</v>
      </c>
      <c r="AJ48" s="46">
        <f t="shared" si="16"/>
        <v>0</v>
      </c>
      <c r="AK48" s="46">
        <f t="shared" si="16"/>
        <v>0</v>
      </c>
      <c r="AL48" s="46">
        <f t="shared" si="16"/>
        <v>0</v>
      </c>
      <c r="AM48" s="46">
        <f t="shared" si="16"/>
        <v>0</v>
      </c>
      <c r="AN48" s="46">
        <f t="shared" si="16"/>
        <v>0</v>
      </c>
      <c r="AO48" s="46">
        <f t="shared" si="16"/>
        <v>0</v>
      </c>
      <c r="AP48" s="48">
        <f t="shared" si="16"/>
        <v>0</v>
      </c>
      <c r="AQ48" s="46">
        <f t="shared" si="16"/>
        <v>0</v>
      </c>
      <c r="AR48" s="46">
        <f t="shared" si="16"/>
        <v>0</v>
      </c>
      <c r="AS48" s="46">
        <f t="shared" si="16"/>
        <v>0</v>
      </c>
      <c r="AT48" s="46">
        <f t="shared" si="16"/>
        <v>0</v>
      </c>
      <c r="AU48" s="46">
        <f t="shared" si="16"/>
        <v>0</v>
      </c>
      <c r="AV48" s="46">
        <f t="shared" si="16"/>
        <v>0</v>
      </c>
      <c r="AW48" s="46">
        <f t="shared" si="16"/>
        <v>0</v>
      </c>
      <c r="AX48" s="46">
        <f t="shared" si="16"/>
        <v>0</v>
      </c>
      <c r="AY48" s="46">
        <f t="shared" si="16"/>
        <v>0</v>
      </c>
      <c r="AZ48" s="48">
        <f t="shared" si="16"/>
        <v>0</v>
      </c>
      <c r="BA48" s="46">
        <f t="shared" si="16"/>
        <v>0</v>
      </c>
      <c r="BB48" s="46">
        <f t="shared" si="16"/>
        <v>0</v>
      </c>
      <c r="BC48" s="46">
        <f t="shared" si="16"/>
        <v>0</v>
      </c>
      <c r="BD48" s="46">
        <f t="shared" si="16"/>
        <v>0</v>
      </c>
      <c r="BE48" s="46">
        <f t="shared" si="16"/>
        <v>0</v>
      </c>
      <c r="BF48" s="46">
        <f t="shared" si="16"/>
        <v>0</v>
      </c>
      <c r="BG48" s="46">
        <f t="shared" si="16"/>
        <v>0</v>
      </c>
      <c r="BH48" s="46">
        <f t="shared" si="16"/>
        <v>0</v>
      </c>
      <c r="BI48" s="46">
        <f t="shared" si="16"/>
        <v>0</v>
      </c>
      <c r="BJ48" s="48">
        <f t="shared" si="16"/>
        <v>0</v>
      </c>
      <c r="BK48" s="45">
        <f t="shared" si="16"/>
        <v>0</v>
      </c>
    </row>
    <row r="49" spans="1:63" ht="4.5" customHeight="1">
      <c r="A49" s="38"/>
      <c r="B49" s="19"/>
      <c r="C49" s="88"/>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90"/>
    </row>
    <row r="50" spans="1:63" ht="12.75">
      <c r="A50" s="38" t="s">
        <v>19</v>
      </c>
      <c r="B50" s="17" t="s">
        <v>20</v>
      </c>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90"/>
    </row>
    <row r="51" spans="1:63" ht="12.75">
      <c r="A51" s="38" t="s">
        <v>36</v>
      </c>
      <c r="B51" s="19" t="s">
        <v>21</v>
      </c>
      <c r="C51" s="88"/>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90"/>
    </row>
    <row r="52" spans="1:63" ht="12.75">
      <c r="A52" s="38"/>
      <c r="B52" s="20" t="s">
        <v>33</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c r="AV52" s="49">
        <v>0</v>
      </c>
      <c r="AW52" s="49">
        <v>0</v>
      </c>
      <c r="AX52" s="49">
        <v>0</v>
      </c>
      <c r="AY52" s="49">
        <v>0</v>
      </c>
      <c r="AZ52" s="49">
        <v>0</v>
      </c>
      <c r="BA52" s="49">
        <v>0</v>
      </c>
      <c r="BB52" s="49">
        <v>0</v>
      </c>
      <c r="BC52" s="49">
        <v>0</v>
      </c>
      <c r="BD52" s="49">
        <v>0</v>
      </c>
      <c r="BE52" s="49">
        <v>0</v>
      </c>
      <c r="BF52" s="49">
        <v>0</v>
      </c>
      <c r="BG52" s="49">
        <v>0</v>
      </c>
      <c r="BH52" s="49">
        <v>0</v>
      </c>
      <c r="BI52" s="49">
        <v>0</v>
      </c>
      <c r="BJ52" s="49">
        <v>0</v>
      </c>
      <c r="BK52" s="45">
        <f>SUM(C52:BJ52)</f>
        <v>0</v>
      </c>
    </row>
    <row r="53" spans="1:63" ht="12.75">
      <c r="A53" s="38"/>
      <c r="B53" s="21" t="s">
        <v>43</v>
      </c>
      <c r="C53" s="46">
        <f>SUM(C52)</f>
        <v>0</v>
      </c>
      <c r="D53" s="46">
        <f aca="true" t="shared" si="17" ref="D53:BK53">SUM(D52)</f>
        <v>0</v>
      </c>
      <c r="E53" s="46">
        <f t="shared" si="17"/>
        <v>0</v>
      </c>
      <c r="F53" s="46">
        <f t="shared" si="17"/>
        <v>0</v>
      </c>
      <c r="G53" s="45">
        <f t="shared" si="17"/>
        <v>0</v>
      </c>
      <c r="H53" s="47">
        <f t="shared" si="17"/>
        <v>0</v>
      </c>
      <c r="I53" s="46">
        <f t="shared" si="17"/>
        <v>0</v>
      </c>
      <c r="J53" s="46">
        <f t="shared" si="17"/>
        <v>0</v>
      </c>
      <c r="K53" s="46">
        <f t="shared" si="17"/>
        <v>0</v>
      </c>
      <c r="L53" s="48">
        <f t="shared" si="17"/>
        <v>0</v>
      </c>
      <c r="M53" s="46">
        <f t="shared" si="17"/>
        <v>0</v>
      </c>
      <c r="N53" s="46">
        <f t="shared" si="17"/>
        <v>0</v>
      </c>
      <c r="O53" s="46">
        <f t="shared" si="17"/>
        <v>0</v>
      </c>
      <c r="P53" s="46">
        <f t="shared" si="17"/>
        <v>0</v>
      </c>
      <c r="Q53" s="46">
        <f t="shared" si="17"/>
        <v>0</v>
      </c>
      <c r="R53" s="46">
        <f t="shared" si="17"/>
        <v>0</v>
      </c>
      <c r="S53" s="46">
        <f t="shared" si="17"/>
        <v>0</v>
      </c>
      <c r="T53" s="46">
        <f t="shared" si="17"/>
        <v>0</v>
      </c>
      <c r="U53" s="46">
        <f t="shared" si="17"/>
        <v>0</v>
      </c>
      <c r="V53" s="48">
        <f t="shared" si="17"/>
        <v>0</v>
      </c>
      <c r="W53" s="46">
        <f t="shared" si="17"/>
        <v>0</v>
      </c>
      <c r="X53" s="46">
        <f t="shared" si="17"/>
        <v>0</v>
      </c>
      <c r="Y53" s="46">
        <f t="shared" si="17"/>
        <v>0</v>
      </c>
      <c r="Z53" s="46">
        <f t="shared" si="17"/>
        <v>0</v>
      </c>
      <c r="AA53" s="46">
        <f t="shared" si="17"/>
        <v>0</v>
      </c>
      <c r="AB53" s="46">
        <f t="shared" si="17"/>
        <v>0</v>
      </c>
      <c r="AC53" s="46">
        <f t="shared" si="17"/>
        <v>0</v>
      </c>
      <c r="AD53" s="46">
        <f t="shared" si="17"/>
        <v>0</v>
      </c>
      <c r="AE53" s="46">
        <f t="shared" si="17"/>
        <v>0</v>
      </c>
      <c r="AF53" s="48">
        <f t="shared" si="17"/>
        <v>0</v>
      </c>
      <c r="AG53" s="46">
        <f t="shared" si="17"/>
        <v>0</v>
      </c>
      <c r="AH53" s="46">
        <f t="shared" si="17"/>
        <v>0</v>
      </c>
      <c r="AI53" s="46">
        <f t="shared" si="17"/>
        <v>0</v>
      </c>
      <c r="AJ53" s="46">
        <f t="shared" si="17"/>
        <v>0</v>
      </c>
      <c r="AK53" s="46">
        <f t="shared" si="17"/>
        <v>0</v>
      </c>
      <c r="AL53" s="46">
        <f t="shared" si="17"/>
        <v>0</v>
      </c>
      <c r="AM53" s="46">
        <f t="shared" si="17"/>
        <v>0</v>
      </c>
      <c r="AN53" s="46">
        <f t="shared" si="17"/>
        <v>0</v>
      </c>
      <c r="AO53" s="46">
        <f t="shared" si="17"/>
        <v>0</v>
      </c>
      <c r="AP53" s="48">
        <f t="shared" si="17"/>
        <v>0</v>
      </c>
      <c r="AQ53" s="46">
        <f t="shared" si="17"/>
        <v>0</v>
      </c>
      <c r="AR53" s="46">
        <f t="shared" si="17"/>
        <v>0</v>
      </c>
      <c r="AS53" s="46">
        <f t="shared" si="17"/>
        <v>0</v>
      </c>
      <c r="AT53" s="46">
        <f t="shared" si="17"/>
        <v>0</v>
      </c>
      <c r="AU53" s="46">
        <f t="shared" si="17"/>
        <v>0</v>
      </c>
      <c r="AV53" s="46">
        <f t="shared" si="17"/>
        <v>0</v>
      </c>
      <c r="AW53" s="46">
        <f t="shared" si="17"/>
        <v>0</v>
      </c>
      <c r="AX53" s="46">
        <f t="shared" si="17"/>
        <v>0</v>
      </c>
      <c r="AY53" s="46">
        <f t="shared" si="17"/>
        <v>0</v>
      </c>
      <c r="AZ53" s="48">
        <f t="shared" si="17"/>
        <v>0</v>
      </c>
      <c r="BA53" s="46">
        <f t="shared" si="17"/>
        <v>0</v>
      </c>
      <c r="BB53" s="46">
        <f t="shared" si="17"/>
        <v>0</v>
      </c>
      <c r="BC53" s="46">
        <f t="shared" si="17"/>
        <v>0</v>
      </c>
      <c r="BD53" s="46">
        <f t="shared" si="17"/>
        <v>0</v>
      </c>
      <c r="BE53" s="46">
        <f t="shared" si="17"/>
        <v>0</v>
      </c>
      <c r="BF53" s="46">
        <f t="shared" si="17"/>
        <v>0</v>
      </c>
      <c r="BG53" s="46">
        <f t="shared" si="17"/>
        <v>0</v>
      </c>
      <c r="BH53" s="46">
        <f t="shared" si="17"/>
        <v>0</v>
      </c>
      <c r="BI53" s="46">
        <f t="shared" si="17"/>
        <v>0</v>
      </c>
      <c r="BJ53" s="48">
        <f t="shared" si="17"/>
        <v>0</v>
      </c>
      <c r="BK53" s="45">
        <f t="shared" si="17"/>
        <v>0</v>
      </c>
    </row>
    <row r="54" spans="1:63" ht="4.5" customHeight="1">
      <c r="A54" s="38"/>
      <c r="B54" s="24"/>
      <c r="C54" s="88"/>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90"/>
    </row>
    <row r="55" spans="1:63" ht="12.75">
      <c r="A55" s="38"/>
      <c r="B55" s="25" t="s">
        <v>53</v>
      </c>
      <c r="C55" s="46">
        <f aca="true" t="shared" si="18" ref="C55:AH55">C25+C34+C39+C48+C53</f>
        <v>0</v>
      </c>
      <c r="D55" s="46">
        <f t="shared" si="18"/>
        <v>23.784859337</v>
      </c>
      <c r="E55" s="46">
        <f t="shared" si="18"/>
        <v>0</v>
      </c>
      <c r="F55" s="46">
        <f t="shared" si="18"/>
        <v>0</v>
      </c>
      <c r="G55" s="46">
        <f t="shared" si="18"/>
        <v>0</v>
      </c>
      <c r="H55" s="46">
        <f t="shared" si="18"/>
        <v>96.744642301</v>
      </c>
      <c r="I55" s="46">
        <f t="shared" si="18"/>
        <v>325.974800611</v>
      </c>
      <c r="J55" s="46">
        <f t="shared" si="18"/>
        <v>0</v>
      </c>
      <c r="K55" s="46">
        <f t="shared" si="18"/>
        <v>132.12692168</v>
      </c>
      <c r="L55" s="46">
        <f t="shared" si="18"/>
        <v>695.725103097</v>
      </c>
      <c r="M55" s="46">
        <f t="shared" si="18"/>
        <v>0</v>
      </c>
      <c r="N55" s="46">
        <f t="shared" si="18"/>
        <v>0</v>
      </c>
      <c r="O55" s="46">
        <f t="shared" si="18"/>
        <v>0</v>
      </c>
      <c r="P55" s="46">
        <f t="shared" si="18"/>
        <v>0</v>
      </c>
      <c r="Q55" s="46">
        <f t="shared" si="18"/>
        <v>0</v>
      </c>
      <c r="R55" s="46">
        <f t="shared" si="18"/>
        <v>46.206522095</v>
      </c>
      <c r="S55" s="46">
        <f t="shared" si="18"/>
        <v>12.790443415999999</v>
      </c>
      <c r="T55" s="46">
        <f t="shared" si="18"/>
        <v>0</v>
      </c>
      <c r="U55" s="46">
        <f t="shared" si="18"/>
        <v>0</v>
      </c>
      <c r="V55" s="46">
        <f t="shared" si="18"/>
        <v>29.886544861</v>
      </c>
      <c r="W55" s="46">
        <f t="shared" si="18"/>
        <v>0</v>
      </c>
      <c r="X55" s="46">
        <f t="shared" si="18"/>
        <v>0.003415474</v>
      </c>
      <c r="Y55" s="46">
        <f t="shared" si="18"/>
        <v>0</v>
      </c>
      <c r="Z55" s="46">
        <f t="shared" si="18"/>
        <v>0</v>
      </c>
      <c r="AA55" s="46">
        <f t="shared" si="18"/>
        <v>0</v>
      </c>
      <c r="AB55" s="46">
        <f t="shared" si="18"/>
        <v>34.329413136</v>
      </c>
      <c r="AC55" s="46">
        <f t="shared" si="18"/>
        <v>7.318149385</v>
      </c>
      <c r="AD55" s="46">
        <f t="shared" si="18"/>
        <v>0</v>
      </c>
      <c r="AE55" s="46">
        <f t="shared" si="18"/>
        <v>0</v>
      </c>
      <c r="AF55" s="46">
        <f t="shared" si="18"/>
        <v>53.782204956</v>
      </c>
      <c r="AG55" s="46">
        <f t="shared" si="18"/>
        <v>0</v>
      </c>
      <c r="AH55" s="46">
        <f t="shared" si="18"/>
        <v>0</v>
      </c>
      <c r="AI55" s="46">
        <f aca="true" t="shared" si="19" ref="AI55:BK55">AI25+AI34+AI39+AI48+AI53</f>
        <v>0</v>
      </c>
      <c r="AJ55" s="46">
        <f t="shared" si="19"/>
        <v>0</v>
      </c>
      <c r="AK55" s="46">
        <f t="shared" si="19"/>
        <v>0</v>
      </c>
      <c r="AL55" s="46">
        <f t="shared" si="19"/>
        <v>14.928841844999999</v>
      </c>
      <c r="AM55" s="46">
        <f t="shared" si="19"/>
        <v>0.396214852</v>
      </c>
      <c r="AN55" s="46">
        <f t="shared" si="19"/>
        <v>0</v>
      </c>
      <c r="AO55" s="46">
        <f t="shared" si="19"/>
        <v>0</v>
      </c>
      <c r="AP55" s="46">
        <f t="shared" si="19"/>
        <v>8.3142943</v>
      </c>
      <c r="AQ55" s="46">
        <f t="shared" si="19"/>
        <v>0</v>
      </c>
      <c r="AR55" s="46">
        <f t="shared" si="19"/>
        <v>1.388610195</v>
      </c>
      <c r="AS55" s="46">
        <f t="shared" si="19"/>
        <v>0</v>
      </c>
      <c r="AT55" s="46">
        <f t="shared" si="19"/>
        <v>0</v>
      </c>
      <c r="AU55" s="46">
        <f t="shared" si="19"/>
        <v>0</v>
      </c>
      <c r="AV55" s="46">
        <f t="shared" si="19"/>
        <v>89.03734336699999</v>
      </c>
      <c r="AW55" s="46">
        <f t="shared" si="19"/>
        <v>323.672120449</v>
      </c>
      <c r="AX55" s="46">
        <f t="shared" si="19"/>
        <v>0</v>
      </c>
      <c r="AY55" s="46">
        <f t="shared" si="19"/>
        <v>0</v>
      </c>
      <c r="AZ55" s="46">
        <f t="shared" si="19"/>
        <v>856.42184333</v>
      </c>
      <c r="BA55" s="46">
        <f t="shared" si="19"/>
        <v>0</v>
      </c>
      <c r="BB55" s="46">
        <f t="shared" si="19"/>
        <v>0</v>
      </c>
      <c r="BC55" s="46">
        <f t="shared" si="19"/>
        <v>0</v>
      </c>
      <c r="BD55" s="46">
        <f t="shared" si="19"/>
        <v>0</v>
      </c>
      <c r="BE55" s="46">
        <f t="shared" si="19"/>
        <v>0</v>
      </c>
      <c r="BF55" s="46">
        <f t="shared" si="19"/>
        <v>14.985483585999999</v>
      </c>
      <c r="BG55" s="46">
        <f t="shared" si="19"/>
        <v>30.819685739</v>
      </c>
      <c r="BH55" s="46">
        <f t="shared" si="19"/>
        <v>0</v>
      </c>
      <c r="BI55" s="46">
        <f t="shared" si="19"/>
        <v>0</v>
      </c>
      <c r="BJ55" s="46">
        <f t="shared" si="19"/>
        <v>41.323071086</v>
      </c>
      <c r="BK55" s="45">
        <f t="shared" si="19"/>
        <v>2839.9605290980003</v>
      </c>
    </row>
    <row r="56" spans="1:63" ht="4.5" customHeight="1">
      <c r="A56" s="38"/>
      <c r="B56" s="25"/>
      <c r="C56" s="97"/>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90"/>
    </row>
    <row r="57" spans="1:63" ht="14.25" customHeight="1">
      <c r="A57" s="38" t="s">
        <v>5</v>
      </c>
      <c r="B57" s="26" t="s">
        <v>23</v>
      </c>
      <c r="C57" s="97"/>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90"/>
    </row>
    <row r="58" spans="1:63" ht="12.75">
      <c r="A58" s="38"/>
      <c r="B58" s="20" t="s">
        <v>33</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c r="AV58" s="49">
        <v>0</v>
      </c>
      <c r="AW58" s="49">
        <v>0</v>
      </c>
      <c r="AX58" s="49">
        <v>0</v>
      </c>
      <c r="AY58" s="49">
        <v>0</v>
      </c>
      <c r="AZ58" s="49">
        <v>0</v>
      </c>
      <c r="BA58" s="49">
        <v>0</v>
      </c>
      <c r="BB58" s="49">
        <v>0</v>
      </c>
      <c r="BC58" s="49">
        <v>0</v>
      </c>
      <c r="BD58" s="49">
        <v>0</v>
      </c>
      <c r="BE58" s="49">
        <v>0</v>
      </c>
      <c r="BF58" s="49">
        <v>0</v>
      </c>
      <c r="BG58" s="49">
        <v>0</v>
      </c>
      <c r="BH58" s="49">
        <v>0</v>
      </c>
      <c r="BI58" s="49">
        <v>0</v>
      </c>
      <c r="BJ58" s="49">
        <v>0</v>
      </c>
      <c r="BK58" s="45">
        <v>0</v>
      </c>
    </row>
    <row r="59" spans="1:63" ht="13.5" thickBot="1">
      <c r="A59" s="43"/>
      <c r="B59" s="27" t="s">
        <v>43</v>
      </c>
      <c r="C59" s="51">
        <f>SUM(C58)</f>
        <v>0</v>
      </c>
      <c r="D59" s="52">
        <f aca="true" t="shared" si="20" ref="D59:BK59">SUM(D58)</f>
        <v>0</v>
      </c>
      <c r="E59" s="52">
        <f t="shared" si="20"/>
        <v>0</v>
      </c>
      <c r="F59" s="52">
        <f t="shared" si="20"/>
        <v>0</v>
      </c>
      <c r="G59" s="53">
        <f t="shared" si="20"/>
        <v>0</v>
      </c>
      <c r="H59" s="54">
        <f t="shared" si="20"/>
        <v>0</v>
      </c>
      <c r="I59" s="52">
        <f t="shared" si="20"/>
        <v>0</v>
      </c>
      <c r="J59" s="52">
        <f t="shared" si="20"/>
        <v>0</v>
      </c>
      <c r="K59" s="52">
        <f t="shared" si="20"/>
        <v>0</v>
      </c>
      <c r="L59" s="55">
        <f t="shared" si="20"/>
        <v>0</v>
      </c>
      <c r="M59" s="51">
        <f t="shared" si="20"/>
        <v>0</v>
      </c>
      <c r="N59" s="52">
        <f t="shared" si="20"/>
        <v>0</v>
      </c>
      <c r="O59" s="52">
        <f t="shared" si="20"/>
        <v>0</v>
      </c>
      <c r="P59" s="52">
        <f t="shared" si="20"/>
        <v>0</v>
      </c>
      <c r="Q59" s="52">
        <f t="shared" si="20"/>
        <v>0</v>
      </c>
      <c r="R59" s="52">
        <f t="shared" si="20"/>
        <v>0</v>
      </c>
      <c r="S59" s="52">
        <f t="shared" si="20"/>
        <v>0</v>
      </c>
      <c r="T59" s="52">
        <f t="shared" si="20"/>
        <v>0</v>
      </c>
      <c r="U59" s="52">
        <f t="shared" si="20"/>
        <v>0</v>
      </c>
      <c r="V59" s="55">
        <f t="shared" si="20"/>
        <v>0</v>
      </c>
      <c r="W59" s="51">
        <f t="shared" si="20"/>
        <v>0</v>
      </c>
      <c r="X59" s="52">
        <f t="shared" si="20"/>
        <v>0</v>
      </c>
      <c r="Y59" s="52">
        <f t="shared" si="20"/>
        <v>0</v>
      </c>
      <c r="Z59" s="52">
        <f t="shared" si="20"/>
        <v>0</v>
      </c>
      <c r="AA59" s="52">
        <f t="shared" si="20"/>
        <v>0</v>
      </c>
      <c r="AB59" s="52">
        <f t="shared" si="20"/>
        <v>0</v>
      </c>
      <c r="AC59" s="52">
        <f t="shared" si="20"/>
        <v>0</v>
      </c>
      <c r="AD59" s="52">
        <f t="shared" si="20"/>
        <v>0</v>
      </c>
      <c r="AE59" s="52">
        <f t="shared" si="20"/>
        <v>0</v>
      </c>
      <c r="AF59" s="55">
        <f t="shared" si="20"/>
        <v>0</v>
      </c>
      <c r="AG59" s="51">
        <f t="shared" si="20"/>
        <v>0</v>
      </c>
      <c r="AH59" s="52">
        <f t="shared" si="20"/>
        <v>0</v>
      </c>
      <c r="AI59" s="52">
        <f t="shared" si="20"/>
        <v>0</v>
      </c>
      <c r="AJ59" s="52">
        <f t="shared" si="20"/>
        <v>0</v>
      </c>
      <c r="AK59" s="52">
        <f t="shared" si="20"/>
        <v>0</v>
      </c>
      <c r="AL59" s="52">
        <f t="shared" si="20"/>
        <v>0</v>
      </c>
      <c r="AM59" s="52">
        <f t="shared" si="20"/>
        <v>0</v>
      </c>
      <c r="AN59" s="52">
        <f t="shared" si="20"/>
        <v>0</v>
      </c>
      <c r="AO59" s="52">
        <f t="shared" si="20"/>
        <v>0</v>
      </c>
      <c r="AP59" s="55">
        <f t="shared" si="20"/>
        <v>0</v>
      </c>
      <c r="AQ59" s="51">
        <f t="shared" si="20"/>
        <v>0</v>
      </c>
      <c r="AR59" s="52">
        <f t="shared" si="20"/>
        <v>0</v>
      </c>
      <c r="AS59" s="52">
        <f t="shared" si="20"/>
        <v>0</v>
      </c>
      <c r="AT59" s="52">
        <f t="shared" si="20"/>
        <v>0</v>
      </c>
      <c r="AU59" s="52">
        <f t="shared" si="20"/>
        <v>0</v>
      </c>
      <c r="AV59" s="52">
        <f t="shared" si="20"/>
        <v>0</v>
      </c>
      <c r="AW59" s="52">
        <f t="shared" si="20"/>
        <v>0</v>
      </c>
      <c r="AX59" s="52">
        <f t="shared" si="20"/>
        <v>0</v>
      </c>
      <c r="AY59" s="52">
        <f t="shared" si="20"/>
        <v>0</v>
      </c>
      <c r="AZ59" s="55">
        <f t="shared" si="20"/>
        <v>0</v>
      </c>
      <c r="BA59" s="51">
        <f t="shared" si="20"/>
        <v>0</v>
      </c>
      <c r="BB59" s="52">
        <f t="shared" si="20"/>
        <v>0</v>
      </c>
      <c r="BC59" s="52">
        <f t="shared" si="20"/>
        <v>0</v>
      </c>
      <c r="BD59" s="52">
        <f t="shared" si="20"/>
        <v>0</v>
      </c>
      <c r="BE59" s="52">
        <f t="shared" si="20"/>
        <v>0</v>
      </c>
      <c r="BF59" s="52">
        <f t="shared" si="20"/>
        <v>0</v>
      </c>
      <c r="BG59" s="52">
        <f t="shared" si="20"/>
        <v>0</v>
      </c>
      <c r="BH59" s="52">
        <f t="shared" si="20"/>
        <v>0</v>
      </c>
      <c r="BI59" s="52">
        <f t="shared" si="20"/>
        <v>0</v>
      </c>
      <c r="BJ59" s="55">
        <f t="shared" si="20"/>
        <v>0</v>
      </c>
      <c r="BK59" s="56">
        <f t="shared" si="20"/>
        <v>0</v>
      </c>
    </row>
    <row r="60" spans="1:63" ht="12.75">
      <c r="A60" s="4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row>
    <row r="61" spans="1:63" ht="12.75">
      <c r="A61" s="4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2" ht="6" customHeight="1">
      <c r="A66" s="42"/>
      <c r="B66" s="28"/>
    </row>
    <row r="67" spans="1:12" ht="12.75">
      <c r="A67" s="42"/>
      <c r="B67" s="23" t="s">
        <v>69</v>
      </c>
      <c r="L67" s="23" t="s">
        <v>34</v>
      </c>
    </row>
    <row r="68" spans="1:12" ht="12.75">
      <c r="A68" s="42"/>
      <c r="B68" s="23" t="s">
        <v>66</v>
      </c>
      <c r="L68" s="23" t="s">
        <v>28</v>
      </c>
    </row>
    <row r="69" ht="12.75">
      <c r="L69" s="23" t="s">
        <v>29</v>
      </c>
    </row>
    <row r="70" spans="2:12" ht="12.75">
      <c r="B70" s="62" t="s">
        <v>70</v>
      </c>
      <c r="C70" s="62"/>
      <c r="D70" s="62"/>
      <c r="E70" s="62"/>
      <c r="L70" s="23" t="s">
        <v>52</v>
      </c>
    </row>
    <row r="71" spans="2:12" ht="12.75">
      <c r="B71" s="62" t="s">
        <v>71</v>
      </c>
      <c r="C71" s="62"/>
      <c r="D71" s="62"/>
      <c r="E71" s="62"/>
      <c r="L71" s="23" t="s">
        <v>54</v>
      </c>
    </row>
    <row r="72" spans="2:12" ht="12.75">
      <c r="B72" s="23"/>
      <c r="L72" s="23" t="s">
        <v>30</v>
      </c>
    </row>
    <row r="75" spans="1:63" ht="15">
      <c r="A75" s="1"/>
      <c r="B75" s="44" t="s">
        <v>57</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row>
    <row r="76" spans="1:63" ht="15">
      <c r="A76" s="33">
        <v>1</v>
      </c>
      <c r="B76" s="30" t="s">
        <v>67</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2</v>
      </c>
      <c r="B77" s="30" t="s">
        <v>58</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3</v>
      </c>
      <c r="B78" s="30" t="s">
        <v>59</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4</v>
      </c>
      <c r="B79" s="30" t="s">
        <v>60</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5</v>
      </c>
      <c r="B80" s="30" t="s">
        <v>61</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6</v>
      </c>
      <c r="B81" s="30" t="s">
        <v>62</v>
      </c>
      <c r="C81" s="31"/>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row>
    <row r="82" spans="1:63" ht="15">
      <c r="A82" s="33">
        <v>7</v>
      </c>
      <c r="B82" s="30" t="s">
        <v>68</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sheetData>
  <sheetProtection/>
  <mergeCells count="51">
    <mergeCell ref="C54:BK54"/>
    <mergeCell ref="C56:BK56"/>
    <mergeCell ref="C57:BK57"/>
    <mergeCell ref="C37:BK37"/>
    <mergeCell ref="C40:BK40"/>
    <mergeCell ref="C41:BK41"/>
    <mergeCell ref="C42:BK42"/>
    <mergeCell ref="C19:BK19"/>
    <mergeCell ref="C45:BK45"/>
    <mergeCell ref="C36:BK36"/>
    <mergeCell ref="C50:BK50"/>
    <mergeCell ref="C51:BK51"/>
    <mergeCell ref="BA4:BE4"/>
    <mergeCell ref="H4:L4"/>
    <mergeCell ref="C22:BK22"/>
    <mergeCell ref="C49:BK49"/>
    <mergeCell ref="C26:BK26"/>
    <mergeCell ref="C27:BK27"/>
    <mergeCell ref="C28:BK28"/>
    <mergeCell ref="C31:BK31"/>
    <mergeCell ref="C35:BK35"/>
    <mergeCell ref="M3:V3"/>
    <mergeCell ref="W3:AF3"/>
    <mergeCell ref="AG3:AP3"/>
    <mergeCell ref="AQ3:AZ3"/>
    <mergeCell ref="BA3:BJ3"/>
    <mergeCell ref="BF4:BJ4"/>
    <mergeCell ref="M4:Q4"/>
    <mergeCell ref="R4:V4"/>
    <mergeCell ref="W4:AA4"/>
    <mergeCell ref="AB4:AF4"/>
    <mergeCell ref="B70:E70"/>
    <mergeCell ref="AV4:AZ4"/>
    <mergeCell ref="C6:BK6"/>
    <mergeCell ref="C7:BK7"/>
    <mergeCell ref="C10:BK10"/>
    <mergeCell ref="C13:BK13"/>
    <mergeCell ref="C16:BK16"/>
    <mergeCell ref="AG4:AK4"/>
    <mergeCell ref="AL4:AP4"/>
    <mergeCell ref="AQ4:AU4"/>
    <mergeCell ref="B71:E71"/>
    <mergeCell ref="A1:A5"/>
    <mergeCell ref="B1:B5"/>
    <mergeCell ref="C1:BK1"/>
    <mergeCell ref="C2:V2"/>
    <mergeCell ref="W2:AP2"/>
    <mergeCell ref="AQ2:BJ2"/>
    <mergeCell ref="BK2:BK5"/>
    <mergeCell ref="C3:L3"/>
    <mergeCell ref="C4:G4"/>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25">
      <selection activeCell="A2" sqref="A2:J2"/>
    </sheetView>
  </sheetViews>
  <sheetFormatPr defaultColWidth="9.140625" defaultRowHeight="12.75"/>
  <cols>
    <col min="2" max="2" width="25.8515625" style="0" customWidth="1"/>
    <col min="3" max="3" width="15.421875" style="0" customWidth="1"/>
    <col min="4" max="4" width="20.140625" style="0" customWidth="1"/>
    <col min="5" max="5" width="18.57421875" style="0" customWidth="1"/>
    <col min="6" max="6" width="12.7109375" style="0" customWidth="1"/>
    <col min="7" max="7" width="21.421875" style="0" customWidth="1"/>
    <col min="8" max="8" width="17.7109375" style="0" customWidth="1"/>
    <col min="9" max="9" width="16.57421875" style="0" customWidth="1"/>
    <col min="10" max="10" width="21.28125" style="0" customWidth="1"/>
  </cols>
  <sheetData>
    <row r="1" spans="1:10" ht="12.75">
      <c r="A1" s="98" t="s">
        <v>116</v>
      </c>
      <c r="B1" s="99"/>
      <c r="C1" s="99"/>
      <c r="D1" s="99"/>
      <c r="E1" s="99"/>
      <c r="F1" s="99"/>
      <c r="G1" s="99"/>
      <c r="H1" s="99"/>
      <c r="I1" s="99"/>
      <c r="J1" s="100"/>
    </row>
    <row r="2" spans="1:10" ht="12.75">
      <c r="A2" s="98" t="s">
        <v>73</v>
      </c>
      <c r="B2" s="99"/>
      <c r="C2" s="99"/>
      <c r="D2" s="99"/>
      <c r="E2" s="99"/>
      <c r="F2" s="99"/>
      <c r="G2" s="99"/>
      <c r="H2" s="99"/>
      <c r="I2" s="99"/>
      <c r="J2" s="100"/>
    </row>
    <row r="3" spans="1:10" ht="45">
      <c r="A3" s="107" t="s">
        <v>35</v>
      </c>
      <c r="B3" s="101" t="s">
        <v>74</v>
      </c>
      <c r="C3" s="101" t="s">
        <v>75</v>
      </c>
      <c r="D3" s="101" t="s">
        <v>76</v>
      </c>
      <c r="E3" s="101" t="s">
        <v>7</v>
      </c>
      <c r="F3" s="101" t="s">
        <v>8</v>
      </c>
      <c r="G3" s="101" t="s">
        <v>20</v>
      </c>
      <c r="H3" s="101" t="s">
        <v>77</v>
      </c>
      <c r="I3" s="101" t="s">
        <v>78</v>
      </c>
      <c r="J3" s="101" t="s">
        <v>79</v>
      </c>
    </row>
    <row r="4" spans="1:10" ht="12.75">
      <c r="A4" s="102">
        <v>1</v>
      </c>
      <c r="B4" s="103" t="s">
        <v>80</v>
      </c>
      <c r="C4" s="104">
        <v>0</v>
      </c>
      <c r="D4" s="104">
        <v>0</v>
      </c>
      <c r="E4" s="104">
        <v>0.082002869</v>
      </c>
      <c r="F4" s="105">
        <v>0</v>
      </c>
      <c r="G4" s="105">
        <v>0</v>
      </c>
      <c r="H4" s="105">
        <v>0</v>
      </c>
      <c r="I4" s="105">
        <v>0</v>
      </c>
      <c r="J4" s="105">
        <v>0</v>
      </c>
    </row>
    <row r="5" spans="1:10" ht="12.75">
      <c r="A5" s="102">
        <v>2</v>
      </c>
      <c r="B5" s="106" t="s">
        <v>81</v>
      </c>
      <c r="C5" s="104">
        <v>1.535198813</v>
      </c>
      <c r="D5" s="104">
        <v>0.217466423</v>
      </c>
      <c r="E5" s="104">
        <v>27.818986612</v>
      </c>
      <c r="F5" s="105">
        <v>0</v>
      </c>
      <c r="G5" s="105">
        <v>0</v>
      </c>
      <c r="H5" s="105">
        <v>0</v>
      </c>
      <c r="I5" s="105">
        <v>0</v>
      </c>
      <c r="J5" s="105">
        <v>0</v>
      </c>
    </row>
    <row r="6" spans="1:10" ht="12.75">
      <c r="A6" s="102">
        <v>3</v>
      </c>
      <c r="B6" s="103" t="s">
        <v>82</v>
      </c>
      <c r="C6" s="104">
        <v>0</v>
      </c>
      <c r="D6" s="104">
        <v>0</v>
      </c>
      <c r="E6" s="104">
        <v>0.120500068</v>
      </c>
      <c r="F6" s="105">
        <v>0</v>
      </c>
      <c r="G6" s="105">
        <v>0</v>
      </c>
      <c r="H6" s="105">
        <v>0</v>
      </c>
      <c r="I6" s="105">
        <v>0</v>
      </c>
      <c r="J6" s="105">
        <v>0</v>
      </c>
    </row>
    <row r="7" spans="1:10" ht="12.75">
      <c r="A7" s="102">
        <v>4</v>
      </c>
      <c r="B7" s="106" t="s">
        <v>83</v>
      </c>
      <c r="C7" s="104">
        <v>0.011133032</v>
      </c>
      <c r="D7" s="104">
        <v>0.306691325</v>
      </c>
      <c r="E7" s="104">
        <v>2.105337179</v>
      </c>
      <c r="F7" s="105">
        <v>0</v>
      </c>
      <c r="G7" s="105">
        <v>0</v>
      </c>
      <c r="H7" s="105">
        <v>0</v>
      </c>
      <c r="I7" s="105">
        <v>0</v>
      </c>
      <c r="J7" s="105">
        <v>0</v>
      </c>
    </row>
    <row r="8" spans="1:10" ht="12.75">
      <c r="A8" s="102">
        <v>5</v>
      </c>
      <c r="B8" s="106" t="s">
        <v>84</v>
      </c>
      <c r="C8" s="104">
        <v>0.001747625</v>
      </c>
      <c r="D8" s="104">
        <v>0.04183639</v>
      </c>
      <c r="E8" s="104">
        <v>4.175621199</v>
      </c>
      <c r="F8" s="105">
        <v>0</v>
      </c>
      <c r="G8" s="105">
        <v>0</v>
      </c>
      <c r="H8" s="105">
        <v>0</v>
      </c>
      <c r="I8" s="105">
        <v>0</v>
      </c>
      <c r="J8" s="105">
        <v>0</v>
      </c>
    </row>
    <row r="9" spans="1:10" ht="12.75">
      <c r="A9" s="102">
        <v>6</v>
      </c>
      <c r="B9" s="106" t="s">
        <v>85</v>
      </c>
      <c r="C9" s="104">
        <v>0.024510622</v>
      </c>
      <c r="D9" s="104">
        <v>2.593736807</v>
      </c>
      <c r="E9" s="104">
        <v>7.878640678</v>
      </c>
      <c r="F9" s="105">
        <v>0</v>
      </c>
      <c r="G9" s="105">
        <v>0</v>
      </c>
      <c r="H9" s="105">
        <v>0</v>
      </c>
      <c r="I9" s="105">
        <v>0</v>
      </c>
      <c r="J9" s="105">
        <v>0</v>
      </c>
    </row>
    <row r="10" spans="1:10" ht="12.75">
      <c r="A10" s="102">
        <v>7</v>
      </c>
      <c r="B10" s="106" t="s">
        <v>86</v>
      </c>
      <c r="C10" s="104">
        <v>0.016778729</v>
      </c>
      <c r="D10" s="104">
        <v>0.003295201</v>
      </c>
      <c r="E10" s="104">
        <v>2.736246634</v>
      </c>
      <c r="F10" s="105">
        <v>0</v>
      </c>
      <c r="G10" s="105">
        <v>0</v>
      </c>
      <c r="H10" s="105">
        <v>0</v>
      </c>
      <c r="I10" s="105">
        <v>0</v>
      </c>
      <c r="J10" s="105">
        <v>0</v>
      </c>
    </row>
    <row r="11" spans="1:10" ht="12.75">
      <c r="A11" s="102">
        <v>8</v>
      </c>
      <c r="B11" s="103" t="s">
        <v>87</v>
      </c>
      <c r="C11" s="104">
        <v>0</v>
      </c>
      <c r="D11" s="104">
        <v>0.001726358</v>
      </c>
      <c r="E11" s="104">
        <v>0.201948209</v>
      </c>
      <c r="F11" s="105">
        <v>0</v>
      </c>
      <c r="G11" s="105">
        <v>0</v>
      </c>
      <c r="H11" s="105">
        <v>0</v>
      </c>
      <c r="I11" s="105">
        <v>0</v>
      </c>
      <c r="J11" s="105">
        <v>0</v>
      </c>
    </row>
    <row r="12" spans="1:10" ht="12.75">
      <c r="A12" s="102">
        <v>9</v>
      </c>
      <c r="B12" s="103" t="s">
        <v>88</v>
      </c>
      <c r="C12" s="104">
        <v>0</v>
      </c>
      <c r="D12" s="104">
        <v>0</v>
      </c>
      <c r="E12" s="104">
        <v>0.24421164</v>
      </c>
      <c r="F12" s="105">
        <v>0</v>
      </c>
      <c r="G12" s="105">
        <v>0</v>
      </c>
      <c r="H12" s="105">
        <v>0</v>
      </c>
      <c r="I12" s="105">
        <v>0</v>
      </c>
      <c r="J12" s="105">
        <v>0</v>
      </c>
    </row>
    <row r="13" spans="1:10" ht="12.75">
      <c r="A13" s="102">
        <v>10</v>
      </c>
      <c r="B13" s="106" t="s">
        <v>89</v>
      </c>
      <c r="C13" s="104">
        <v>0.600313754</v>
      </c>
      <c r="D13" s="104">
        <v>4.328258159</v>
      </c>
      <c r="E13" s="104">
        <v>18.891881562</v>
      </c>
      <c r="F13" s="105">
        <v>0</v>
      </c>
      <c r="G13" s="105">
        <v>0</v>
      </c>
      <c r="H13" s="105">
        <v>0</v>
      </c>
      <c r="I13" s="105">
        <v>0</v>
      </c>
      <c r="J13" s="105">
        <v>0</v>
      </c>
    </row>
    <row r="14" spans="1:10" ht="12.75">
      <c r="A14" s="102">
        <v>11</v>
      </c>
      <c r="B14" s="106" t="s">
        <v>90</v>
      </c>
      <c r="C14" s="104">
        <v>6.651733356</v>
      </c>
      <c r="D14" s="104">
        <v>16.697931404</v>
      </c>
      <c r="E14" s="104">
        <v>93.746823069</v>
      </c>
      <c r="F14" s="105">
        <v>0</v>
      </c>
      <c r="G14" s="105">
        <v>0</v>
      </c>
      <c r="H14" s="105">
        <v>0</v>
      </c>
      <c r="I14" s="105">
        <v>0</v>
      </c>
      <c r="J14" s="105">
        <v>0</v>
      </c>
    </row>
    <row r="15" spans="1:10" ht="12.75">
      <c r="A15" s="102">
        <v>12</v>
      </c>
      <c r="B15" s="106" t="s">
        <v>91</v>
      </c>
      <c r="C15" s="104">
        <v>1.635006316</v>
      </c>
      <c r="D15" s="104">
        <v>8.30385624</v>
      </c>
      <c r="E15" s="104">
        <v>49.010398531</v>
      </c>
      <c r="F15" s="105">
        <v>0</v>
      </c>
      <c r="G15" s="105">
        <v>0</v>
      </c>
      <c r="H15" s="105">
        <v>0</v>
      </c>
      <c r="I15" s="105">
        <v>0</v>
      </c>
      <c r="J15" s="105">
        <v>0</v>
      </c>
    </row>
    <row r="16" spans="1:10" ht="12.75">
      <c r="A16" s="102">
        <v>13</v>
      </c>
      <c r="B16" s="106" t="s">
        <v>92</v>
      </c>
      <c r="C16" s="104">
        <v>0</v>
      </c>
      <c r="D16" s="104">
        <v>0</v>
      </c>
      <c r="E16" s="104">
        <v>0.927681317</v>
      </c>
      <c r="F16" s="105">
        <v>0</v>
      </c>
      <c r="G16" s="105">
        <v>0</v>
      </c>
      <c r="H16" s="105">
        <v>0</v>
      </c>
      <c r="I16" s="105">
        <v>0</v>
      </c>
      <c r="J16" s="105">
        <v>0</v>
      </c>
    </row>
    <row r="17" spans="1:10" ht="12.75">
      <c r="A17" s="102">
        <v>14</v>
      </c>
      <c r="B17" s="106" t="s">
        <v>93</v>
      </c>
      <c r="C17" s="104">
        <v>0</v>
      </c>
      <c r="D17" s="104">
        <v>0</v>
      </c>
      <c r="E17" s="104">
        <v>0.580478865</v>
      </c>
      <c r="F17" s="105">
        <v>0</v>
      </c>
      <c r="G17" s="105">
        <v>0</v>
      </c>
      <c r="H17" s="105">
        <v>0</v>
      </c>
      <c r="I17" s="105">
        <v>0</v>
      </c>
      <c r="J17" s="105">
        <v>0</v>
      </c>
    </row>
    <row r="18" spans="1:10" ht="12.75">
      <c r="A18" s="102">
        <v>15</v>
      </c>
      <c r="B18" s="106" t="s">
        <v>94</v>
      </c>
      <c r="C18" s="104">
        <v>0.101581854</v>
      </c>
      <c r="D18" s="104">
        <v>0.093243976</v>
      </c>
      <c r="E18" s="104">
        <v>4.353556158</v>
      </c>
      <c r="F18" s="105">
        <v>0</v>
      </c>
      <c r="G18" s="105">
        <v>0</v>
      </c>
      <c r="H18" s="105">
        <v>0</v>
      </c>
      <c r="I18" s="105">
        <v>0</v>
      </c>
      <c r="J18" s="105">
        <v>0</v>
      </c>
    </row>
    <row r="19" spans="1:10" ht="12.75">
      <c r="A19" s="102">
        <v>16</v>
      </c>
      <c r="B19" s="106" t="s">
        <v>95</v>
      </c>
      <c r="C19" s="104">
        <v>10.420653492</v>
      </c>
      <c r="D19" s="104">
        <v>61.535799081</v>
      </c>
      <c r="E19" s="104">
        <v>181.27136053</v>
      </c>
      <c r="F19" s="105">
        <v>0</v>
      </c>
      <c r="G19" s="105">
        <v>0</v>
      </c>
      <c r="H19" s="105">
        <v>0</v>
      </c>
      <c r="I19" s="105">
        <v>0</v>
      </c>
      <c r="J19" s="105">
        <v>0</v>
      </c>
    </row>
    <row r="20" spans="1:10" ht="12.75">
      <c r="A20" s="102">
        <v>17</v>
      </c>
      <c r="B20" s="106" t="s">
        <v>96</v>
      </c>
      <c r="C20" s="104">
        <v>0.902071638</v>
      </c>
      <c r="D20" s="104">
        <v>0.155806008</v>
      </c>
      <c r="E20" s="104">
        <v>9.698701518</v>
      </c>
      <c r="F20" s="105">
        <v>0</v>
      </c>
      <c r="G20" s="105">
        <v>0</v>
      </c>
      <c r="H20" s="105">
        <v>0</v>
      </c>
      <c r="I20" s="105">
        <v>0</v>
      </c>
      <c r="J20" s="105">
        <v>0</v>
      </c>
    </row>
    <row r="21" spans="1:10" ht="12.75">
      <c r="A21" s="102">
        <v>18</v>
      </c>
      <c r="B21" s="103" t="s">
        <v>97</v>
      </c>
      <c r="C21" s="104">
        <v>0</v>
      </c>
      <c r="D21" s="104">
        <v>0</v>
      </c>
      <c r="E21" s="104">
        <v>0.044434969</v>
      </c>
      <c r="F21" s="105">
        <v>0</v>
      </c>
      <c r="G21" s="105">
        <v>0</v>
      </c>
      <c r="H21" s="105">
        <v>0</v>
      </c>
      <c r="I21" s="105">
        <v>0</v>
      </c>
      <c r="J21" s="105">
        <v>0</v>
      </c>
    </row>
    <row r="22" spans="1:10" ht="12.75">
      <c r="A22" s="102">
        <v>19</v>
      </c>
      <c r="B22" s="106" t="s">
        <v>98</v>
      </c>
      <c r="C22" s="104">
        <v>0.612704957</v>
      </c>
      <c r="D22" s="104">
        <v>1.457468166</v>
      </c>
      <c r="E22" s="104">
        <v>28.932925484</v>
      </c>
      <c r="F22" s="105">
        <v>0</v>
      </c>
      <c r="G22" s="105">
        <v>0</v>
      </c>
      <c r="H22" s="105">
        <v>0</v>
      </c>
      <c r="I22" s="105">
        <v>0</v>
      </c>
      <c r="J22" s="105">
        <v>0</v>
      </c>
    </row>
    <row r="23" spans="1:10" ht="12.75">
      <c r="A23" s="102">
        <v>20</v>
      </c>
      <c r="B23" s="106" t="s">
        <v>99</v>
      </c>
      <c r="C23" s="104">
        <v>41.091907455</v>
      </c>
      <c r="D23" s="104">
        <v>240.898311994</v>
      </c>
      <c r="E23" s="104">
        <v>796.494245732</v>
      </c>
      <c r="F23" s="105">
        <v>0</v>
      </c>
      <c r="G23" s="105">
        <v>0</v>
      </c>
      <c r="H23" s="105">
        <v>0</v>
      </c>
      <c r="I23" s="105">
        <v>0</v>
      </c>
      <c r="J23" s="105">
        <v>0</v>
      </c>
    </row>
    <row r="24" spans="1:10" ht="12.75">
      <c r="A24" s="102">
        <v>21</v>
      </c>
      <c r="B24" s="103" t="s">
        <v>100</v>
      </c>
      <c r="C24" s="104">
        <v>0</v>
      </c>
      <c r="D24" s="104">
        <v>0</v>
      </c>
      <c r="E24" s="104">
        <v>0.088158101</v>
      </c>
      <c r="F24" s="105">
        <v>0</v>
      </c>
      <c r="G24" s="105">
        <v>0</v>
      </c>
      <c r="H24" s="105">
        <v>0</v>
      </c>
      <c r="I24" s="105">
        <v>0</v>
      </c>
      <c r="J24" s="105">
        <v>0</v>
      </c>
    </row>
    <row r="25" spans="1:10" ht="12.75">
      <c r="A25" s="102">
        <v>22</v>
      </c>
      <c r="B25" s="106" t="s">
        <v>101</v>
      </c>
      <c r="C25" s="104">
        <v>0.00114102</v>
      </c>
      <c r="D25" s="104">
        <v>0.074617276</v>
      </c>
      <c r="E25" s="104">
        <v>0.041954279</v>
      </c>
      <c r="F25" s="105">
        <v>0</v>
      </c>
      <c r="G25" s="105">
        <v>0</v>
      </c>
      <c r="H25" s="105">
        <v>0</v>
      </c>
      <c r="I25" s="105">
        <v>0</v>
      </c>
      <c r="J25" s="105">
        <v>0</v>
      </c>
    </row>
    <row r="26" spans="1:10" ht="12.75">
      <c r="A26" s="102">
        <v>23</v>
      </c>
      <c r="B26" s="103" t="s">
        <v>102</v>
      </c>
      <c r="C26" s="104">
        <v>0</v>
      </c>
      <c r="D26" s="104">
        <v>0</v>
      </c>
      <c r="E26" s="104">
        <v>0.106315666</v>
      </c>
      <c r="F26" s="105">
        <v>0</v>
      </c>
      <c r="G26" s="105">
        <v>0</v>
      </c>
      <c r="H26" s="105">
        <v>0</v>
      </c>
      <c r="I26" s="105">
        <v>0</v>
      </c>
      <c r="J26" s="105">
        <v>0</v>
      </c>
    </row>
    <row r="27" spans="1:10" ht="12.75">
      <c r="A27" s="102">
        <v>24</v>
      </c>
      <c r="B27" s="103" t="s">
        <v>103</v>
      </c>
      <c r="C27" s="104">
        <v>0</v>
      </c>
      <c r="D27" s="104">
        <v>0</v>
      </c>
      <c r="E27" s="104">
        <v>0.281520274</v>
      </c>
      <c r="F27" s="105">
        <v>0</v>
      </c>
      <c r="G27" s="105">
        <v>0</v>
      </c>
      <c r="H27" s="105">
        <v>0</v>
      </c>
      <c r="I27" s="105">
        <v>0</v>
      </c>
      <c r="J27" s="105">
        <v>0</v>
      </c>
    </row>
    <row r="28" spans="1:10" ht="12.75">
      <c r="A28" s="102">
        <v>25</v>
      </c>
      <c r="B28" s="106" t="s">
        <v>104</v>
      </c>
      <c r="C28" s="104">
        <v>8.204179621</v>
      </c>
      <c r="D28" s="104">
        <v>125.289943172</v>
      </c>
      <c r="E28" s="104">
        <v>138.124305871</v>
      </c>
      <c r="F28" s="105">
        <v>0</v>
      </c>
      <c r="G28" s="105">
        <v>0</v>
      </c>
      <c r="H28" s="105">
        <v>0</v>
      </c>
      <c r="I28" s="105">
        <v>0</v>
      </c>
      <c r="J28" s="105">
        <v>0</v>
      </c>
    </row>
    <row r="29" spans="1:10" ht="12.75">
      <c r="A29" s="102">
        <v>26</v>
      </c>
      <c r="B29" s="106" t="s">
        <v>105</v>
      </c>
      <c r="C29" s="104">
        <v>0.030767528</v>
      </c>
      <c r="D29" s="104">
        <v>0.063016848</v>
      </c>
      <c r="E29" s="104">
        <v>3.871331212</v>
      </c>
      <c r="F29" s="105">
        <v>0</v>
      </c>
      <c r="G29" s="105">
        <v>0</v>
      </c>
      <c r="H29" s="105">
        <v>0</v>
      </c>
      <c r="I29" s="105">
        <v>0</v>
      </c>
      <c r="J29" s="105">
        <v>0</v>
      </c>
    </row>
    <row r="30" spans="1:10" ht="12.75">
      <c r="A30" s="102">
        <v>27</v>
      </c>
      <c r="B30" s="106" t="s">
        <v>14</v>
      </c>
      <c r="C30" s="104">
        <v>10.83174512</v>
      </c>
      <c r="D30" s="104">
        <v>26.887597432</v>
      </c>
      <c r="E30" s="104">
        <v>374.329739509</v>
      </c>
      <c r="F30" s="105">
        <v>0</v>
      </c>
      <c r="G30" s="105">
        <v>0</v>
      </c>
      <c r="H30" s="105">
        <v>0</v>
      </c>
      <c r="I30" s="105">
        <v>0</v>
      </c>
      <c r="J30" s="105">
        <v>0</v>
      </c>
    </row>
    <row r="31" spans="1:10" ht="12.75">
      <c r="A31" s="102">
        <v>28</v>
      </c>
      <c r="B31" s="106" t="s">
        <v>106</v>
      </c>
      <c r="C31" s="104">
        <v>0</v>
      </c>
      <c r="D31" s="104">
        <v>0</v>
      </c>
      <c r="E31" s="104">
        <v>0.431743846</v>
      </c>
      <c r="F31" s="105">
        <v>0</v>
      </c>
      <c r="G31" s="105">
        <v>0</v>
      </c>
      <c r="H31" s="105">
        <v>0</v>
      </c>
      <c r="I31" s="105">
        <v>0</v>
      </c>
      <c r="J31" s="105">
        <v>0</v>
      </c>
    </row>
    <row r="32" spans="1:10" ht="12.75">
      <c r="A32" s="102">
        <v>29</v>
      </c>
      <c r="B32" s="106" t="s">
        <v>107</v>
      </c>
      <c r="C32" s="104">
        <v>1.178133178</v>
      </c>
      <c r="D32" s="104">
        <v>0.829434834</v>
      </c>
      <c r="E32" s="104">
        <v>12.953860463</v>
      </c>
      <c r="F32" s="105">
        <v>0</v>
      </c>
      <c r="G32" s="105">
        <v>0</v>
      </c>
      <c r="H32" s="105">
        <v>0</v>
      </c>
      <c r="I32" s="105">
        <v>0</v>
      </c>
      <c r="J32" s="105">
        <v>0</v>
      </c>
    </row>
    <row r="33" spans="1:10" ht="12.75">
      <c r="A33" s="102">
        <v>30</v>
      </c>
      <c r="B33" s="106" t="s">
        <v>108</v>
      </c>
      <c r="C33" s="104">
        <v>0.573124881</v>
      </c>
      <c r="D33" s="104">
        <v>9.46416141</v>
      </c>
      <c r="E33" s="104">
        <v>17.065662753</v>
      </c>
      <c r="F33" s="105">
        <v>0</v>
      </c>
      <c r="G33" s="105">
        <v>0</v>
      </c>
      <c r="H33" s="105">
        <v>0</v>
      </c>
      <c r="I33" s="105">
        <v>0</v>
      </c>
      <c r="J33" s="105">
        <v>0</v>
      </c>
    </row>
    <row r="34" spans="1:10" ht="12.75">
      <c r="A34" s="102">
        <v>31</v>
      </c>
      <c r="B34" s="103" t="s">
        <v>109</v>
      </c>
      <c r="C34" s="104">
        <v>0</v>
      </c>
      <c r="D34" s="104">
        <v>0</v>
      </c>
      <c r="E34" s="104">
        <v>0.024522712</v>
      </c>
      <c r="F34" s="105">
        <v>0</v>
      </c>
      <c r="G34" s="105">
        <v>0</v>
      </c>
      <c r="H34" s="105">
        <v>0</v>
      </c>
      <c r="I34" s="105">
        <v>0</v>
      </c>
      <c r="J34" s="105">
        <v>0</v>
      </c>
    </row>
    <row r="35" spans="1:10" ht="12.75">
      <c r="A35" s="102">
        <v>32</v>
      </c>
      <c r="B35" s="106" t="s">
        <v>110</v>
      </c>
      <c r="C35" s="104">
        <v>11.978793856</v>
      </c>
      <c r="D35" s="104">
        <v>88.05150871</v>
      </c>
      <c r="E35" s="104">
        <v>146.067891705</v>
      </c>
      <c r="F35" s="105">
        <v>0</v>
      </c>
      <c r="G35" s="105">
        <v>0</v>
      </c>
      <c r="H35" s="105">
        <v>0</v>
      </c>
      <c r="I35" s="105">
        <v>0</v>
      </c>
      <c r="J35" s="105">
        <v>0</v>
      </c>
    </row>
    <row r="36" spans="1:10" ht="12.75">
      <c r="A36" s="102">
        <v>33</v>
      </c>
      <c r="B36" s="106" t="s">
        <v>111</v>
      </c>
      <c r="C36" s="104">
        <v>0.767090912</v>
      </c>
      <c r="D36" s="104">
        <v>9.541427533</v>
      </c>
      <c r="E36" s="104">
        <v>26.306004998</v>
      </c>
      <c r="F36" s="105">
        <v>0</v>
      </c>
      <c r="G36" s="105">
        <v>0</v>
      </c>
      <c r="H36" s="105">
        <v>0</v>
      </c>
      <c r="I36" s="105">
        <v>0</v>
      </c>
      <c r="J36" s="105">
        <v>0</v>
      </c>
    </row>
    <row r="37" spans="1:10" ht="12.75">
      <c r="A37" s="102">
        <v>34</v>
      </c>
      <c r="B37" s="106" t="s">
        <v>112</v>
      </c>
      <c r="C37" s="104">
        <v>0</v>
      </c>
      <c r="D37" s="104">
        <v>0.00020012</v>
      </c>
      <c r="E37" s="104">
        <v>0.139867997</v>
      </c>
      <c r="F37" s="105">
        <v>0</v>
      </c>
      <c r="G37" s="105">
        <v>0</v>
      </c>
      <c r="H37" s="105">
        <v>0</v>
      </c>
      <c r="I37" s="105">
        <v>0</v>
      </c>
      <c r="J37" s="105">
        <v>0</v>
      </c>
    </row>
    <row r="38" spans="1:10" ht="12.75">
      <c r="A38" s="102">
        <v>35</v>
      </c>
      <c r="B38" s="106" t="s">
        <v>113</v>
      </c>
      <c r="C38" s="104">
        <v>1.421761557</v>
      </c>
      <c r="D38" s="104">
        <v>68.582350203</v>
      </c>
      <c r="E38" s="104">
        <v>51.374717735</v>
      </c>
      <c r="F38" s="105">
        <v>0</v>
      </c>
      <c r="G38" s="105">
        <v>0</v>
      </c>
      <c r="H38" s="105">
        <v>0</v>
      </c>
      <c r="I38" s="105">
        <v>0</v>
      </c>
      <c r="J38" s="105">
        <v>0</v>
      </c>
    </row>
    <row r="39" spans="1:10" ht="12.75">
      <c r="A39" s="102">
        <v>36</v>
      </c>
      <c r="B39" s="106" t="s">
        <v>114</v>
      </c>
      <c r="C39" s="104">
        <v>0.010190342</v>
      </c>
      <c r="D39" s="104">
        <v>5.699315171</v>
      </c>
      <c r="E39" s="104">
        <v>4.922323859</v>
      </c>
      <c r="F39" s="105">
        <v>0</v>
      </c>
      <c r="G39" s="105">
        <v>0</v>
      </c>
      <c r="H39" s="105">
        <v>0</v>
      </c>
      <c r="I39" s="105">
        <v>0</v>
      </c>
      <c r="J39" s="105">
        <v>0</v>
      </c>
    </row>
    <row r="40" spans="1:10" ht="12.75">
      <c r="A40" s="102">
        <v>37</v>
      </c>
      <c r="B40" s="106" t="s">
        <v>115</v>
      </c>
      <c r="C40" s="104">
        <v>2.608542889</v>
      </c>
      <c r="D40" s="104">
        <v>19.416761312</v>
      </c>
      <c r="E40" s="104">
        <v>42.768051195</v>
      </c>
      <c r="F40" s="105">
        <v>0</v>
      </c>
      <c r="G40" s="105">
        <v>0</v>
      </c>
      <c r="H40" s="105">
        <v>0</v>
      </c>
      <c r="I40" s="105">
        <v>0</v>
      </c>
      <c r="J40" s="105">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2021-08-10T06:22:23Z</dcterms:modified>
  <cp:category/>
  <cp:version/>
  <cp:contentType/>
  <cp:contentStatus/>
</cp:coreProperties>
</file>