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<sst xmlns="http://schemas.openxmlformats.org/spreadsheetml/2006/main" count="158" uniqueCount="119">
  <si>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</si>
  <si>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</si>
  <si>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</si>
  <si>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</si>
  <si>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</si>
  <si>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</si>
  <si>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</si>
  <si>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</si>
  <si>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</si>
  <si>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</si>
  <si>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</si>
  <si>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</si>
  <si>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</si>
  <si>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</si>
  <si>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</si>
  <si>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</si>
  <si>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</si>
  <si>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</si>
  <si>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</si>
  <si>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</si>
  <si>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</si>
  <si>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</si>
  <si>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</si>
  <si>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</si>
  <si>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</si>
  <si>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</si>
  <si>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</si>
  <si>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</si>
  <si>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</si>
  <si>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</si>
  <si>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</si>
  <si>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</si>
  <si>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</si>
  <si>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</si>
  <si>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</si>
  <si>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</si>
  <si>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</si>
  <si>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</si>
  <si>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</si>
  <si>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</si>
  <si>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</si>
  <si>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</si>
  <si>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</si>
  <si>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</si>
  <si>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</si>
  <si>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</si>
  <si>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</si>
  <si>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</si>
  <si>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</si>
  <si>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</si>
  <si>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</si>
  <si>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</si>
  <si>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</si>
  <si>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</si>
  <si>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</si>
  <si>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</si>
  <si>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</si>
  <si>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</si>
  <si>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</si>
  <si>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</si>
  <si>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</si>
  <si>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</si>
  <si>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</si>
  <si>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</si>
  <si>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</si>
  <si>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</si>
  <si>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</si>
  <si>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</si>
  <si>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</si>
  <si>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</si>
  <si>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</si>
  <si>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</si>
  <si>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</si>
  <si>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</si>
  <si>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31.Mar.2016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</si>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</sst>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17.058059805</v>
      </c>
      <c r="E8" s="61">
        <v>0</v>
      </c>
      <c r="F8" s="61">
        <v>0</v>
      </c>
      <c r="G8" s="61">
        <v>0</v>
      </c>
      <c r="H8" s="61">
        <v>0.009267526</v>
      </c>
      <c r="I8" s="61">
        <v>6.266579125</v>
      </c>
      <c r="J8" s="61">
        <v>0</v>
      </c>
      <c r="K8" s="61">
        <v>0</v>
      </c>
      <c r="L8" s="61">
        <v>2.083618241</v>
      </c>
      <c r="M8" s="61">
        <v>0</v>
      </c>
      <c r="N8" s="61">
        <v>0</v>
      </c>
      <c r="O8" s="61">
        <v>0</v>
      </c>
      <c r="P8" s="61">
        <v>0</v>
      </c>
      <c r="Q8" s="61">
        <v>0</v>
      </c>
      <c r="R8" s="61">
        <v>0</v>
      </c>
      <c r="S8" s="61">
        <v>0</v>
      </c>
      <c r="T8" s="61">
        <v>0</v>
      </c>
      <c r="U8" s="61">
        <v>0</v>
      </c>
      <c r="V8" s="61">
        <v>0</v>
      </c>
      <c r="W8" s="61">
        <v>0</v>
      </c>
      <c r="X8" s="61">
        <v>83.649276661</v>
      </c>
      <c r="Y8" s="61">
        <v>0</v>
      </c>
      <c r="Z8" s="61">
        <v>0</v>
      </c>
      <c r="AA8" s="61">
        <v>0</v>
      </c>
      <c r="AB8" s="61">
        <v>1.640877672</v>
      </c>
      <c r="AC8" s="61">
        <v>10.857836297</v>
      </c>
      <c r="AD8" s="61">
        <v>0</v>
      </c>
      <c r="AE8" s="61">
        <v>0</v>
      </c>
      <c r="AF8" s="61">
        <v>25.842403725</v>
      </c>
      <c r="AG8" s="61">
        <v>0</v>
      </c>
      <c r="AH8" s="61">
        <v>0</v>
      </c>
      <c r="AI8" s="61">
        <v>0</v>
      </c>
      <c r="AJ8" s="61">
        <v>0</v>
      </c>
      <c r="AK8" s="61">
        <v>0</v>
      </c>
      <c r="AL8" s="61">
        <v>0.482604479</v>
      </c>
      <c r="AM8" s="61">
        <v>0.680328695</v>
      </c>
      <c r="AN8" s="61">
        <v>0</v>
      </c>
      <c r="AO8" s="61">
        <v>0</v>
      </c>
      <c r="AP8" s="61">
        <v>0.032519079</v>
      </c>
      <c r="AQ8" s="61">
        <v>0</v>
      </c>
      <c r="AR8" s="61">
        <v>0</v>
      </c>
      <c r="AS8" s="61">
        <v>0</v>
      </c>
      <c r="AT8" s="61">
        <v>0</v>
      </c>
      <c r="AU8" s="61">
        <v>0</v>
      </c>
      <c r="AV8" s="61">
        <v>0.166387408</v>
      </c>
      <c r="AW8" s="61">
        <v>0</v>
      </c>
      <c r="AX8" s="61">
        <v>0</v>
      </c>
      <c r="AY8" s="61">
        <v>0</v>
      </c>
      <c r="AZ8" s="61">
        <v>0.076131342</v>
      </c>
      <c r="BA8" s="61">
        <v>0</v>
      </c>
      <c r="BB8" s="61">
        <v>0</v>
      </c>
      <c r="BC8" s="61">
        <v>0</v>
      </c>
      <c r="BD8" s="61">
        <v>0</v>
      </c>
      <c r="BE8" s="61">
        <v>0</v>
      </c>
      <c r="BF8" s="61">
        <v>0.027760712</v>
      </c>
      <c r="BG8" s="61">
        <v>0</v>
      </c>
      <c r="BH8" s="61">
        <v>0</v>
      </c>
      <c r="BI8" s="61">
        <v>0</v>
      </c>
      <c r="BJ8" s="61">
        <v>0</v>
      </c>
      <c r="BK8" s="29">
        <f>SUM(C8:BJ8)</f>
        <v>148.873650767</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17.058059805</v>
      </c>
      <c r="E9" s="22">
        <f t="shared" si="0"/>
        <v>0</v>
      </c>
      <c r="F9" s="22">
        <f t="shared" si="0"/>
        <v>0</v>
      </c>
      <c r="G9" s="50">
        <f t="shared" si="0"/>
        <v>0</v>
      </c>
      <c r="H9" s="23">
        <f t="shared" si="0"/>
        <v>0.009267526</v>
      </c>
      <c r="I9" s="21">
        <f t="shared" si="0"/>
        <v>6.266579125</v>
      </c>
      <c r="J9" s="21">
        <f t="shared" si="0"/>
        <v>0</v>
      </c>
      <c r="K9" s="21">
        <f t="shared" si="0"/>
        <v>0</v>
      </c>
      <c r="L9" s="25">
        <f t="shared" si="0"/>
        <v>2.083618241</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83.649276661</v>
      </c>
      <c r="Y9" s="21">
        <f t="shared" si="0"/>
        <v>0</v>
      </c>
      <c r="Z9" s="21">
        <f t="shared" si="0"/>
        <v>0</v>
      </c>
      <c r="AA9" s="21">
        <f t="shared" si="0"/>
        <v>0</v>
      </c>
      <c r="AB9" s="21">
        <f t="shared" si="0"/>
        <v>1.640877672</v>
      </c>
      <c r="AC9" s="21">
        <f t="shared" si="0"/>
        <v>10.857836297</v>
      </c>
      <c r="AD9" s="21">
        <f t="shared" si="0"/>
        <v>0</v>
      </c>
      <c r="AE9" s="21">
        <f t="shared" si="0"/>
        <v>0</v>
      </c>
      <c r="AF9" s="25">
        <f t="shared" si="0"/>
        <v>25.842403725</v>
      </c>
      <c r="AG9" s="21">
        <f t="shared" si="0"/>
        <v>0</v>
      </c>
      <c r="AH9" s="21">
        <f t="shared" si="0"/>
        <v>0</v>
      </c>
      <c r="AI9" s="21">
        <f t="shared" si="0"/>
        <v>0</v>
      </c>
      <c r="AJ9" s="21">
        <f t="shared" si="0"/>
        <v>0</v>
      </c>
      <c r="AK9" s="21">
        <f t="shared" si="0"/>
        <v>0</v>
      </c>
      <c r="AL9" s="21">
        <f t="shared" si="0"/>
        <v>0.482604479</v>
      </c>
      <c r="AM9" s="21">
        <f t="shared" si="0"/>
        <v>0.680328695</v>
      </c>
      <c r="AN9" s="21">
        <f t="shared" si="0"/>
        <v>0</v>
      </c>
      <c r="AO9" s="21">
        <f t="shared" si="0"/>
        <v>0</v>
      </c>
      <c r="AP9" s="25">
        <f t="shared" si="0"/>
        <v>0.032519079</v>
      </c>
      <c r="AQ9" s="21">
        <f t="shared" si="0"/>
        <v>0</v>
      </c>
      <c r="AR9" s="21">
        <f t="shared" si="0"/>
        <v>0</v>
      </c>
      <c r="AS9" s="21">
        <f t="shared" si="0"/>
        <v>0</v>
      </c>
      <c r="AT9" s="21">
        <f t="shared" si="0"/>
        <v>0</v>
      </c>
      <c r="AU9" s="21">
        <f t="shared" si="0"/>
        <v>0</v>
      </c>
      <c r="AV9" s="21">
        <f t="shared" si="0"/>
        <v>0.166387408</v>
      </c>
      <c r="AW9" s="21">
        <f t="shared" si="0"/>
        <v>0</v>
      </c>
      <c r="AX9" s="21">
        <f t="shared" si="0"/>
        <v>0</v>
      </c>
      <c r="AY9" s="21">
        <f t="shared" si="0"/>
        <v>0</v>
      </c>
      <c r="AZ9" s="25">
        <f t="shared" si="0"/>
        <v>0.076131342</v>
      </c>
      <c r="BA9" s="21">
        <f t="shared" si="0"/>
        <v>0</v>
      </c>
      <c r="BB9" s="21">
        <f t="shared" si="0"/>
        <v>0</v>
      </c>
      <c r="BC9" s="21">
        <f t="shared" si="0"/>
        <v>0</v>
      </c>
      <c r="BD9" s="21">
        <f t="shared" si="0"/>
        <v>0</v>
      </c>
      <c r="BE9" s="21">
        <f t="shared" si="0"/>
        <v>0</v>
      </c>
      <c r="BF9" s="21">
        <f t="shared" si="0"/>
        <v>0.027760712</v>
      </c>
      <c r="BG9" s="21">
        <f t="shared" si="0"/>
        <v>0</v>
      </c>
      <c r="BH9" s="21">
        <f t="shared" si="0"/>
        <v>0</v>
      </c>
      <c r="BI9" s="21">
        <f t="shared" si="0"/>
        <v>0</v>
      </c>
      <c r="BJ9" s="25">
        <f t="shared" si="0"/>
        <v>0</v>
      </c>
      <c r="BK9" s="24">
        <f t="shared" si="0"/>
        <v>148.873650767</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0.000645153</v>
      </c>
      <c r="I14" s="61">
        <v>0</v>
      </c>
      <c r="J14" s="61">
        <v>0</v>
      </c>
      <c r="K14" s="61">
        <v>0</v>
      </c>
      <c r="L14" s="61">
        <v>0.645152742</v>
      </c>
      <c r="M14" s="61">
        <v>0</v>
      </c>
      <c r="N14" s="61">
        <v>0</v>
      </c>
      <c r="O14" s="61">
        <v>0</v>
      </c>
      <c r="P14" s="61">
        <v>0</v>
      </c>
      <c r="Q14" s="61">
        <v>0</v>
      </c>
      <c r="R14" s="61">
        <v>0</v>
      </c>
      <c r="S14" s="61">
        <v>0</v>
      </c>
      <c r="T14" s="61">
        <v>0</v>
      </c>
      <c r="U14" s="61">
        <v>0</v>
      </c>
      <c r="V14" s="61">
        <v>0</v>
      </c>
      <c r="W14" s="61">
        <v>0</v>
      </c>
      <c r="X14" s="61">
        <v>0</v>
      </c>
      <c r="Y14" s="61">
        <v>0</v>
      </c>
      <c r="Z14" s="61">
        <v>0</v>
      </c>
      <c r="AA14" s="61">
        <v>0</v>
      </c>
      <c r="AB14" s="61">
        <v>0.251100808</v>
      </c>
      <c r="AC14" s="61">
        <v>13.035057039</v>
      </c>
      <c r="AD14" s="61">
        <v>0</v>
      </c>
      <c r="AE14" s="61">
        <v>0</v>
      </c>
      <c r="AF14" s="61">
        <v>88.562611183</v>
      </c>
      <c r="AG14" s="61">
        <v>0</v>
      </c>
      <c r="AH14" s="61">
        <v>0</v>
      </c>
      <c r="AI14" s="61">
        <v>0</v>
      </c>
      <c r="AJ14" s="61">
        <v>0</v>
      </c>
      <c r="AK14" s="61">
        <v>0</v>
      </c>
      <c r="AL14" s="61">
        <v>0</v>
      </c>
      <c r="AM14" s="61">
        <v>9.65772339</v>
      </c>
      <c r="AN14" s="61">
        <v>0</v>
      </c>
      <c r="AO14" s="61">
        <v>0</v>
      </c>
      <c r="AP14" s="61">
        <v>1.223311629</v>
      </c>
      <c r="AQ14" s="61">
        <v>0</v>
      </c>
      <c r="AR14" s="61">
        <v>0</v>
      </c>
      <c r="AS14" s="61">
        <v>0</v>
      </c>
      <c r="AT14" s="61">
        <v>0</v>
      </c>
      <c r="AU14" s="61">
        <v>0</v>
      </c>
      <c r="AV14" s="61">
        <v>0.017383903</v>
      </c>
      <c r="AW14" s="61">
        <v>0</v>
      </c>
      <c r="AX14" s="61">
        <v>0</v>
      </c>
      <c r="AY14" s="61">
        <v>0</v>
      </c>
      <c r="AZ14" s="61">
        <v>2.189083969</v>
      </c>
      <c r="BA14" s="61">
        <v>0</v>
      </c>
      <c r="BB14" s="61">
        <v>0</v>
      </c>
      <c r="BC14" s="61">
        <v>0</v>
      </c>
      <c r="BD14" s="61">
        <v>0</v>
      </c>
      <c r="BE14" s="61">
        <v>0</v>
      </c>
      <c r="BF14" s="61">
        <v>0</v>
      </c>
      <c r="BG14" s="61">
        <v>0</v>
      </c>
      <c r="BH14" s="61">
        <v>0</v>
      </c>
      <c r="BI14" s="61">
        <v>0</v>
      </c>
      <c r="BJ14" s="61">
        <v>0</v>
      </c>
      <c r="BK14" s="24">
        <f>SUM(C14:BJ14)</f>
        <v>115.58206981599999</v>
      </c>
    </row>
    <row r="15" spans="1:63" ht="12.75">
      <c r="A15" s="58"/>
      <c r="B15" s="20" t="s">
        <v>56</v>
      </c>
      <c r="C15" s="21">
        <f>SUM(C14)</f>
        <v>0</v>
      </c>
      <c r="D15" s="21">
        <f aca="true" t="shared" si="2" ref="D15:BK15">SUM(D14)</f>
        <v>0</v>
      </c>
      <c r="E15" s="21">
        <f t="shared" si="2"/>
        <v>0</v>
      </c>
      <c r="F15" s="21">
        <f t="shared" si="2"/>
        <v>0</v>
      </c>
      <c r="G15" s="24">
        <f t="shared" si="2"/>
        <v>0</v>
      </c>
      <c r="H15" s="23">
        <f t="shared" si="2"/>
        <v>0.000645153</v>
      </c>
      <c r="I15" s="21">
        <f t="shared" si="2"/>
        <v>0</v>
      </c>
      <c r="J15" s="21">
        <f t="shared" si="2"/>
        <v>0</v>
      </c>
      <c r="K15" s="21">
        <f t="shared" si="2"/>
        <v>0</v>
      </c>
      <c r="L15" s="25">
        <f t="shared" si="2"/>
        <v>0.645152742</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0.251100808</v>
      </c>
      <c r="AC15" s="21">
        <f t="shared" si="2"/>
        <v>13.035057039</v>
      </c>
      <c r="AD15" s="21">
        <f t="shared" si="2"/>
        <v>0</v>
      </c>
      <c r="AE15" s="21">
        <f t="shared" si="2"/>
        <v>0</v>
      </c>
      <c r="AF15" s="25">
        <f t="shared" si="2"/>
        <v>88.562611183</v>
      </c>
      <c r="AG15" s="21">
        <f t="shared" si="2"/>
        <v>0</v>
      </c>
      <c r="AH15" s="21">
        <f t="shared" si="2"/>
        <v>0</v>
      </c>
      <c r="AI15" s="21">
        <f t="shared" si="2"/>
        <v>0</v>
      </c>
      <c r="AJ15" s="21">
        <f t="shared" si="2"/>
        <v>0</v>
      </c>
      <c r="AK15" s="21">
        <f t="shared" si="2"/>
        <v>0</v>
      </c>
      <c r="AL15" s="21">
        <f t="shared" si="2"/>
        <v>0</v>
      </c>
      <c r="AM15" s="21">
        <f t="shared" si="2"/>
        <v>9.65772339</v>
      </c>
      <c r="AN15" s="21">
        <f t="shared" si="2"/>
        <v>0</v>
      </c>
      <c r="AO15" s="21">
        <f t="shared" si="2"/>
        <v>0</v>
      </c>
      <c r="AP15" s="25">
        <f t="shared" si="2"/>
        <v>1.223311629</v>
      </c>
      <c r="AQ15" s="21">
        <f t="shared" si="2"/>
        <v>0</v>
      </c>
      <c r="AR15" s="21">
        <f t="shared" si="2"/>
        <v>0</v>
      </c>
      <c r="AS15" s="21">
        <f t="shared" si="2"/>
        <v>0</v>
      </c>
      <c r="AT15" s="21">
        <f t="shared" si="2"/>
        <v>0</v>
      </c>
      <c r="AU15" s="21">
        <f t="shared" si="2"/>
        <v>0</v>
      </c>
      <c r="AV15" s="21">
        <f t="shared" si="2"/>
        <v>0.017383903</v>
      </c>
      <c r="AW15" s="21">
        <f t="shared" si="2"/>
        <v>0</v>
      </c>
      <c r="AX15" s="21">
        <f t="shared" si="2"/>
        <v>0</v>
      </c>
      <c r="AY15" s="21">
        <f t="shared" si="2"/>
        <v>0</v>
      </c>
      <c r="AZ15" s="25">
        <f t="shared" si="2"/>
        <v>2.189083969</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115.58206981599999</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0.512504566</v>
      </c>
      <c r="E23" s="61">
        <v>0</v>
      </c>
      <c r="F23" s="61">
        <v>0</v>
      </c>
      <c r="G23" s="61">
        <v>0</v>
      </c>
      <c r="H23" s="61">
        <v>0.071055037</v>
      </c>
      <c r="I23" s="61">
        <v>36.663948881</v>
      </c>
      <c r="J23" s="61">
        <v>0</v>
      </c>
      <c r="K23" s="61">
        <v>0</v>
      </c>
      <c r="L23" s="61">
        <v>6.16823721</v>
      </c>
      <c r="M23" s="61">
        <v>0</v>
      </c>
      <c r="N23" s="61">
        <v>0</v>
      </c>
      <c r="O23" s="61">
        <v>0</v>
      </c>
      <c r="P23" s="61">
        <v>0</v>
      </c>
      <c r="Q23" s="61">
        <v>0</v>
      </c>
      <c r="R23" s="61">
        <v>0.014021847</v>
      </c>
      <c r="S23" s="61">
        <v>0</v>
      </c>
      <c r="T23" s="61">
        <v>0</v>
      </c>
      <c r="U23" s="61">
        <v>0</v>
      </c>
      <c r="V23" s="61">
        <v>0</v>
      </c>
      <c r="W23" s="61">
        <v>0</v>
      </c>
      <c r="X23" s="61">
        <v>0</v>
      </c>
      <c r="Y23" s="61">
        <v>0</v>
      </c>
      <c r="Z23" s="61">
        <v>0</v>
      </c>
      <c r="AA23" s="61">
        <v>0</v>
      </c>
      <c r="AB23" s="61">
        <v>1.825926628</v>
      </c>
      <c r="AC23" s="61">
        <v>7.403757905</v>
      </c>
      <c r="AD23" s="61">
        <v>0</v>
      </c>
      <c r="AE23" s="61">
        <v>0</v>
      </c>
      <c r="AF23" s="61">
        <v>4.32353108</v>
      </c>
      <c r="AG23" s="61">
        <v>0</v>
      </c>
      <c r="AH23" s="61">
        <v>0</v>
      </c>
      <c r="AI23" s="61">
        <v>0</v>
      </c>
      <c r="AJ23" s="61">
        <v>0</v>
      </c>
      <c r="AK23" s="61">
        <v>0</v>
      </c>
      <c r="AL23" s="61">
        <v>0.877839367</v>
      </c>
      <c r="AM23" s="61">
        <v>0.00120515</v>
      </c>
      <c r="AN23" s="61">
        <v>0</v>
      </c>
      <c r="AO23" s="61">
        <v>0</v>
      </c>
      <c r="AP23" s="61">
        <v>0.181347289</v>
      </c>
      <c r="AQ23" s="61">
        <v>0</v>
      </c>
      <c r="AR23" s="61">
        <v>0</v>
      </c>
      <c r="AS23" s="61">
        <v>0</v>
      </c>
      <c r="AT23" s="61">
        <v>0</v>
      </c>
      <c r="AU23" s="61">
        <v>0</v>
      </c>
      <c r="AV23" s="61">
        <v>0.250753059</v>
      </c>
      <c r="AW23" s="61">
        <v>0.11079292</v>
      </c>
      <c r="AX23" s="61">
        <v>0</v>
      </c>
      <c r="AY23" s="61">
        <v>0</v>
      </c>
      <c r="AZ23" s="61">
        <v>0</v>
      </c>
      <c r="BA23" s="61">
        <v>0</v>
      </c>
      <c r="BB23" s="61">
        <v>0</v>
      </c>
      <c r="BC23" s="61">
        <v>0</v>
      </c>
      <c r="BD23" s="61">
        <v>0</v>
      </c>
      <c r="BE23" s="61">
        <v>0</v>
      </c>
      <c r="BF23" s="61">
        <v>0.032399702</v>
      </c>
      <c r="BG23" s="61">
        <v>0</v>
      </c>
      <c r="BH23" s="61">
        <v>0</v>
      </c>
      <c r="BI23" s="61">
        <v>0</v>
      </c>
      <c r="BJ23" s="61">
        <v>0</v>
      </c>
      <c r="BK23" s="24">
        <f>SUM(C23:BJ23)</f>
        <v>58.437320641</v>
      </c>
    </row>
    <row r="24" spans="1:63" ht="12.75">
      <c r="A24" s="58"/>
      <c r="B24" s="20" t="s">
        <v>53</v>
      </c>
      <c r="C24" s="21">
        <f aca="true" t="shared" si="5" ref="C24:AH24">SUM(C23:C23)</f>
        <v>0</v>
      </c>
      <c r="D24" s="21">
        <f t="shared" si="5"/>
        <v>0.512504566</v>
      </c>
      <c r="E24" s="21">
        <f t="shared" si="5"/>
        <v>0</v>
      </c>
      <c r="F24" s="21">
        <f t="shared" si="5"/>
        <v>0</v>
      </c>
      <c r="G24" s="24">
        <f t="shared" si="5"/>
        <v>0</v>
      </c>
      <c r="H24" s="23">
        <f t="shared" si="5"/>
        <v>0.071055037</v>
      </c>
      <c r="I24" s="21">
        <f t="shared" si="5"/>
        <v>36.663948881</v>
      </c>
      <c r="J24" s="21">
        <f t="shared" si="5"/>
        <v>0</v>
      </c>
      <c r="K24" s="21">
        <f t="shared" si="5"/>
        <v>0</v>
      </c>
      <c r="L24" s="25">
        <f t="shared" si="5"/>
        <v>6.16823721</v>
      </c>
      <c r="M24" s="21">
        <f t="shared" si="5"/>
        <v>0</v>
      </c>
      <c r="N24" s="21">
        <f t="shared" si="5"/>
        <v>0</v>
      </c>
      <c r="O24" s="21">
        <f t="shared" si="5"/>
        <v>0</v>
      </c>
      <c r="P24" s="21">
        <f t="shared" si="5"/>
        <v>0</v>
      </c>
      <c r="Q24" s="21">
        <f t="shared" si="5"/>
        <v>0</v>
      </c>
      <c r="R24" s="21">
        <f t="shared" si="5"/>
        <v>0.014021847</v>
      </c>
      <c r="S24" s="21">
        <f t="shared" si="5"/>
        <v>0</v>
      </c>
      <c r="T24" s="21">
        <f t="shared" si="5"/>
        <v>0</v>
      </c>
      <c r="U24" s="21">
        <f t="shared" si="5"/>
        <v>0</v>
      </c>
      <c r="V24" s="25">
        <f t="shared" si="5"/>
        <v>0</v>
      </c>
      <c r="W24" s="21">
        <f t="shared" si="5"/>
        <v>0</v>
      </c>
      <c r="X24" s="21">
        <f t="shared" si="5"/>
        <v>0</v>
      </c>
      <c r="Y24" s="21">
        <f t="shared" si="5"/>
        <v>0</v>
      </c>
      <c r="Z24" s="21">
        <f t="shared" si="5"/>
        <v>0</v>
      </c>
      <c r="AA24" s="21">
        <f t="shared" si="5"/>
        <v>0</v>
      </c>
      <c r="AB24" s="21">
        <f t="shared" si="5"/>
        <v>1.825926628</v>
      </c>
      <c r="AC24" s="21">
        <f t="shared" si="5"/>
        <v>7.403757905</v>
      </c>
      <c r="AD24" s="21">
        <f t="shared" si="5"/>
        <v>0</v>
      </c>
      <c r="AE24" s="21">
        <f t="shared" si="5"/>
        <v>0</v>
      </c>
      <c r="AF24" s="25">
        <f t="shared" si="5"/>
        <v>4.32353108</v>
      </c>
      <c r="AG24" s="21">
        <f t="shared" si="5"/>
        <v>0</v>
      </c>
      <c r="AH24" s="21">
        <f t="shared" si="5"/>
        <v>0</v>
      </c>
      <c r="AI24" s="21">
        <f aca="true" t="shared" si="6" ref="AI24:BK24">SUM(AI23:AI23)</f>
        <v>0</v>
      </c>
      <c r="AJ24" s="21">
        <f t="shared" si="6"/>
        <v>0</v>
      </c>
      <c r="AK24" s="21">
        <f t="shared" si="6"/>
        <v>0</v>
      </c>
      <c r="AL24" s="21">
        <f t="shared" si="6"/>
        <v>0.877839367</v>
      </c>
      <c r="AM24" s="21">
        <f t="shared" si="6"/>
        <v>0.00120515</v>
      </c>
      <c r="AN24" s="21">
        <f t="shared" si="6"/>
        <v>0</v>
      </c>
      <c r="AO24" s="21">
        <f t="shared" si="6"/>
        <v>0</v>
      </c>
      <c r="AP24" s="25">
        <f t="shared" si="6"/>
        <v>0.181347289</v>
      </c>
      <c r="AQ24" s="21">
        <f t="shared" si="6"/>
        <v>0</v>
      </c>
      <c r="AR24" s="21">
        <f t="shared" si="6"/>
        <v>0</v>
      </c>
      <c r="AS24" s="21">
        <f t="shared" si="6"/>
        <v>0</v>
      </c>
      <c r="AT24" s="21">
        <f t="shared" si="6"/>
        <v>0</v>
      </c>
      <c r="AU24" s="21">
        <f t="shared" si="6"/>
        <v>0</v>
      </c>
      <c r="AV24" s="21">
        <f t="shared" si="6"/>
        <v>0.250753059</v>
      </c>
      <c r="AW24" s="21">
        <f t="shared" si="6"/>
        <v>0.11079292</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0.032399702</v>
      </c>
      <c r="BG24" s="21">
        <f t="shared" si="6"/>
        <v>0</v>
      </c>
      <c r="BH24" s="21">
        <f t="shared" si="6"/>
        <v>0</v>
      </c>
      <c r="BI24" s="21">
        <f t="shared" si="6"/>
        <v>0</v>
      </c>
      <c r="BJ24" s="25">
        <f t="shared" si="6"/>
        <v>0</v>
      </c>
      <c r="BK24" s="24">
        <f t="shared" si="6"/>
        <v>58.437320641</v>
      </c>
    </row>
    <row r="25" spans="1:63" ht="12.75">
      <c r="A25" s="58"/>
      <c r="B25" s="26" t="s">
        <v>46</v>
      </c>
      <c r="C25" s="21">
        <f>C9+C12+C15+C18+C21+C24</f>
        <v>0</v>
      </c>
      <c r="D25" s="21">
        <f aca="true" t="shared" si="7" ref="D25:AH25">D9+D12+D15+D18+D21+D24</f>
        <v>17.570564371</v>
      </c>
      <c r="E25" s="21">
        <f t="shared" si="7"/>
        <v>0</v>
      </c>
      <c r="F25" s="21">
        <f t="shared" si="7"/>
        <v>0</v>
      </c>
      <c r="G25" s="24">
        <f t="shared" si="7"/>
        <v>0</v>
      </c>
      <c r="H25" s="23">
        <f t="shared" si="7"/>
        <v>0.080967716</v>
      </c>
      <c r="I25" s="21">
        <f t="shared" si="7"/>
        <v>42.930528006</v>
      </c>
      <c r="J25" s="21">
        <f t="shared" si="7"/>
        <v>0</v>
      </c>
      <c r="K25" s="21">
        <f t="shared" si="7"/>
        <v>0</v>
      </c>
      <c r="L25" s="25">
        <f t="shared" si="7"/>
        <v>8.897008193</v>
      </c>
      <c r="M25" s="21">
        <f t="shared" si="7"/>
        <v>0</v>
      </c>
      <c r="N25" s="21">
        <f t="shared" si="7"/>
        <v>0</v>
      </c>
      <c r="O25" s="21">
        <f t="shared" si="7"/>
        <v>0</v>
      </c>
      <c r="P25" s="21">
        <f t="shared" si="7"/>
        <v>0</v>
      </c>
      <c r="Q25" s="21">
        <f t="shared" si="7"/>
        <v>0</v>
      </c>
      <c r="R25" s="21">
        <f t="shared" si="7"/>
        <v>0.014021847</v>
      </c>
      <c r="S25" s="21">
        <f t="shared" si="7"/>
        <v>0</v>
      </c>
      <c r="T25" s="21">
        <f t="shared" si="7"/>
        <v>0</v>
      </c>
      <c r="U25" s="21">
        <f t="shared" si="7"/>
        <v>0</v>
      </c>
      <c r="V25" s="25">
        <f t="shared" si="7"/>
        <v>0</v>
      </c>
      <c r="W25" s="21">
        <f t="shared" si="7"/>
        <v>0</v>
      </c>
      <c r="X25" s="21">
        <f t="shared" si="7"/>
        <v>83.649276661</v>
      </c>
      <c r="Y25" s="21">
        <f t="shared" si="7"/>
        <v>0</v>
      </c>
      <c r="Z25" s="21">
        <f t="shared" si="7"/>
        <v>0</v>
      </c>
      <c r="AA25" s="21">
        <f t="shared" si="7"/>
        <v>0</v>
      </c>
      <c r="AB25" s="21">
        <f t="shared" si="7"/>
        <v>3.717905108</v>
      </c>
      <c r="AC25" s="21">
        <f t="shared" si="7"/>
        <v>31.296651241</v>
      </c>
      <c r="AD25" s="21">
        <f t="shared" si="7"/>
        <v>0</v>
      </c>
      <c r="AE25" s="21">
        <f t="shared" si="7"/>
        <v>0</v>
      </c>
      <c r="AF25" s="25">
        <f t="shared" si="7"/>
        <v>118.728545988</v>
      </c>
      <c r="AG25" s="21">
        <f t="shared" si="7"/>
        <v>0</v>
      </c>
      <c r="AH25" s="21">
        <f t="shared" si="7"/>
        <v>0</v>
      </c>
      <c r="AI25" s="21">
        <f aca="true" t="shared" si="8" ref="AI25:BK25">AI9+AI12+AI15+AI18+AI21+AI24</f>
        <v>0</v>
      </c>
      <c r="AJ25" s="21">
        <f t="shared" si="8"/>
        <v>0</v>
      </c>
      <c r="AK25" s="21">
        <f t="shared" si="8"/>
        <v>0</v>
      </c>
      <c r="AL25" s="21">
        <f t="shared" si="8"/>
        <v>1.360443846</v>
      </c>
      <c r="AM25" s="21">
        <f t="shared" si="8"/>
        <v>10.339257235</v>
      </c>
      <c r="AN25" s="21">
        <f t="shared" si="8"/>
        <v>0</v>
      </c>
      <c r="AO25" s="21">
        <f t="shared" si="8"/>
        <v>0</v>
      </c>
      <c r="AP25" s="25">
        <f t="shared" si="8"/>
        <v>1.437177997</v>
      </c>
      <c r="AQ25" s="21">
        <f t="shared" si="8"/>
        <v>0</v>
      </c>
      <c r="AR25" s="21">
        <f t="shared" si="8"/>
        <v>0</v>
      </c>
      <c r="AS25" s="21">
        <f t="shared" si="8"/>
        <v>0</v>
      </c>
      <c r="AT25" s="21">
        <f t="shared" si="8"/>
        <v>0</v>
      </c>
      <c r="AU25" s="21">
        <f t="shared" si="8"/>
        <v>0</v>
      </c>
      <c r="AV25" s="21">
        <f t="shared" si="8"/>
        <v>0.43452437</v>
      </c>
      <c r="AW25" s="21">
        <f t="shared" si="8"/>
        <v>0.11079292</v>
      </c>
      <c r="AX25" s="21">
        <f t="shared" si="8"/>
        <v>0</v>
      </c>
      <c r="AY25" s="21">
        <f t="shared" si="8"/>
        <v>0</v>
      </c>
      <c r="AZ25" s="25">
        <f t="shared" si="8"/>
        <v>2.265215311</v>
      </c>
      <c r="BA25" s="21">
        <f t="shared" si="8"/>
        <v>0</v>
      </c>
      <c r="BB25" s="21">
        <f t="shared" si="8"/>
        <v>0</v>
      </c>
      <c r="BC25" s="21">
        <f t="shared" si="8"/>
        <v>0</v>
      </c>
      <c r="BD25" s="21">
        <f t="shared" si="8"/>
        <v>0</v>
      </c>
      <c r="BE25" s="21">
        <f t="shared" si="8"/>
        <v>0</v>
      </c>
      <c r="BF25" s="21">
        <f t="shared" si="8"/>
        <v>0.060160414</v>
      </c>
      <c r="BG25" s="21">
        <f t="shared" si="8"/>
        <v>0</v>
      </c>
      <c r="BH25" s="21">
        <f t="shared" si="8"/>
        <v>0</v>
      </c>
      <c r="BI25" s="21">
        <f t="shared" si="8"/>
        <v>0</v>
      </c>
      <c r="BJ25" s="25">
        <f t="shared" si="8"/>
        <v>0</v>
      </c>
      <c r="BK25" s="24">
        <f t="shared" si="8"/>
        <v>322.89304122399994</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0</v>
      </c>
      <c r="E32" s="61">
        <v>0</v>
      </c>
      <c r="F32" s="61">
        <v>0</v>
      </c>
      <c r="G32" s="61">
        <v>0</v>
      </c>
      <c r="H32" s="61">
        <v>0.047580811</v>
      </c>
      <c r="I32" s="61">
        <v>0</v>
      </c>
      <c r="J32" s="61">
        <v>0</v>
      </c>
      <c r="K32" s="61">
        <v>0</v>
      </c>
      <c r="L32" s="61">
        <v>0.111337919</v>
      </c>
      <c r="M32" s="61">
        <v>0</v>
      </c>
      <c r="N32" s="61">
        <v>0</v>
      </c>
      <c r="O32" s="61">
        <v>0</v>
      </c>
      <c r="P32" s="61">
        <v>0</v>
      </c>
      <c r="Q32" s="61">
        <v>0</v>
      </c>
      <c r="R32" s="61">
        <v>0.005991304</v>
      </c>
      <c r="S32" s="61">
        <v>0</v>
      </c>
      <c r="T32" s="61">
        <v>0</v>
      </c>
      <c r="U32" s="61">
        <v>0</v>
      </c>
      <c r="V32" s="61">
        <v>0</v>
      </c>
      <c r="W32" s="61">
        <v>0</v>
      </c>
      <c r="X32" s="61">
        <v>1.989790997</v>
      </c>
      <c r="Y32" s="61">
        <v>0</v>
      </c>
      <c r="Z32" s="61">
        <v>0</v>
      </c>
      <c r="AA32" s="61">
        <v>0</v>
      </c>
      <c r="AB32" s="61">
        <v>7.876868258</v>
      </c>
      <c r="AC32" s="61">
        <v>30.824722211</v>
      </c>
      <c r="AD32" s="61">
        <v>0</v>
      </c>
      <c r="AE32" s="61">
        <v>0.608497976</v>
      </c>
      <c r="AF32" s="61">
        <v>77.906093104</v>
      </c>
      <c r="AG32" s="61">
        <v>0</v>
      </c>
      <c r="AH32" s="61">
        <v>0</v>
      </c>
      <c r="AI32" s="61">
        <v>0</v>
      </c>
      <c r="AJ32" s="61">
        <v>0</v>
      </c>
      <c r="AK32" s="61">
        <v>0</v>
      </c>
      <c r="AL32" s="61">
        <v>5.185201086</v>
      </c>
      <c r="AM32" s="61">
        <v>0.221494706</v>
      </c>
      <c r="AN32" s="61">
        <v>0</v>
      </c>
      <c r="AO32" s="61">
        <v>0</v>
      </c>
      <c r="AP32" s="61">
        <v>2.503196079</v>
      </c>
      <c r="AQ32" s="61">
        <v>0</v>
      </c>
      <c r="AR32" s="61">
        <v>4.977851859</v>
      </c>
      <c r="AS32" s="61">
        <v>0</v>
      </c>
      <c r="AT32" s="61">
        <v>0</v>
      </c>
      <c r="AU32" s="61">
        <v>0</v>
      </c>
      <c r="AV32" s="61">
        <v>3.409142974</v>
      </c>
      <c r="AW32" s="61">
        <v>2.844603777</v>
      </c>
      <c r="AX32" s="61">
        <v>0</v>
      </c>
      <c r="AY32" s="61">
        <v>0</v>
      </c>
      <c r="AZ32" s="61">
        <v>2.216849726</v>
      </c>
      <c r="BA32" s="61">
        <v>0</v>
      </c>
      <c r="BB32" s="61">
        <v>0</v>
      </c>
      <c r="BC32" s="61">
        <v>0</v>
      </c>
      <c r="BD32" s="61">
        <v>0</v>
      </c>
      <c r="BE32" s="61">
        <v>0</v>
      </c>
      <c r="BF32" s="61">
        <v>1.502232959</v>
      </c>
      <c r="BG32" s="61">
        <v>0</v>
      </c>
      <c r="BH32" s="61">
        <v>0</v>
      </c>
      <c r="BI32" s="61">
        <v>0</v>
      </c>
      <c r="BJ32" s="61">
        <v>0.060075674</v>
      </c>
      <c r="BK32" s="24">
        <f>SUM(C32:BJ32)</f>
        <v>142.29153141999998</v>
      </c>
    </row>
    <row r="33" spans="1:63" ht="12.75">
      <c r="A33" s="58"/>
      <c r="B33" s="20" t="s">
        <v>52</v>
      </c>
      <c r="C33" s="21">
        <f>SUM(C32)</f>
        <v>0</v>
      </c>
      <c r="D33" s="21">
        <f aca="true" t="shared" si="10" ref="D33:BJ33">SUM(D32)</f>
        <v>0</v>
      </c>
      <c r="E33" s="21">
        <f t="shared" si="10"/>
        <v>0</v>
      </c>
      <c r="F33" s="21">
        <f t="shared" si="10"/>
        <v>0</v>
      </c>
      <c r="G33" s="21">
        <f t="shared" si="10"/>
        <v>0</v>
      </c>
      <c r="H33" s="21">
        <f t="shared" si="10"/>
        <v>0.047580811</v>
      </c>
      <c r="I33" s="21">
        <f t="shared" si="10"/>
        <v>0</v>
      </c>
      <c r="J33" s="21">
        <f t="shared" si="10"/>
        <v>0</v>
      </c>
      <c r="K33" s="21">
        <f t="shared" si="10"/>
        <v>0</v>
      </c>
      <c r="L33" s="21">
        <f t="shared" si="10"/>
        <v>0.111337919</v>
      </c>
      <c r="M33" s="21">
        <f t="shared" si="10"/>
        <v>0</v>
      </c>
      <c r="N33" s="21">
        <f t="shared" si="10"/>
        <v>0</v>
      </c>
      <c r="O33" s="21">
        <f t="shared" si="10"/>
        <v>0</v>
      </c>
      <c r="P33" s="21">
        <f t="shared" si="10"/>
        <v>0</v>
      </c>
      <c r="Q33" s="21">
        <f t="shared" si="10"/>
        <v>0</v>
      </c>
      <c r="R33" s="21">
        <f t="shared" si="10"/>
        <v>0.005991304</v>
      </c>
      <c r="S33" s="21">
        <f t="shared" si="10"/>
        <v>0</v>
      </c>
      <c r="T33" s="21">
        <f t="shared" si="10"/>
        <v>0</v>
      </c>
      <c r="U33" s="21">
        <f t="shared" si="10"/>
        <v>0</v>
      </c>
      <c r="V33" s="21">
        <f t="shared" si="10"/>
        <v>0</v>
      </c>
      <c r="W33" s="21">
        <f t="shared" si="10"/>
        <v>0</v>
      </c>
      <c r="X33" s="21">
        <f t="shared" si="10"/>
        <v>1.989790997</v>
      </c>
      <c r="Y33" s="21">
        <f t="shared" si="10"/>
        <v>0</v>
      </c>
      <c r="Z33" s="21">
        <f t="shared" si="10"/>
        <v>0</v>
      </c>
      <c r="AA33" s="21">
        <f t="shared" si="10"/>
        <v>0</v>
      </c>
      <c r="AB33" s="21">
        <f t="shared" si="10"/>
        <v>7.876868258</v>
      </c>
      <c r="AC33" s="21">
        <f t="shared" si="10"/>
        <v>30.824722211</v>
      </c>
      <c r="AD33" s="21">
        <f t="shared" si="10"/>
        <v>0</v>
      </c>
      <c r="AE33" s="21">
        <f t="shared" si="10"/>
        <v>0.608497976</v>
      </c>
      <c r="AF33" s="21">
        <f t="shared" si="10"/>
        <v>77.906093104</v>
      </c>
      <c r="AG33" s="21">
        <f t="shared" si="10"/>
        <v>0</v>
      </c>
      <c r="AH33" s="21">
        <f t="shared" si="10"/>
        <v>0</v>
      </c>
      <c r="AI33" s="21">
        <f t="shared" si="10"/>
        <v>0</v>
      </c>
      <c r="AJ33" s="21">
        <f t="shared" si="10"/>
        <v>0</v>
      </c>
      <c r="AK33" s="21">
        <f t="shared" si="10"/>
        <v>0</v>
      </c>
      <c r="AL33" s="21">
        <f t="shared" si="10"/>
        <v>5.185201086</v>
      </c>
      <c r="AM33" s="21">
        <f t="shared" si="10"/>
        <v>0.221494706</v>
      </c>
      <c r="AN33" s="21">
        <f t="shared" si="10"/>
        <v>0</v>
      </c>
      <c r="AO33" s="21">
        <f t="shared" si="10"/>
        <v>0</v>
      </c>
      <c r="AP33" s="21">
        <f t="shared" si="10"/>
        <v>2.503196079</v>
      </c>
      <c r="AQ33" s="21">
        <f t="shared" si="10"/>
        <v>0</v>
      </c>
      <c r="AR33" s="21">
        <f t="shared" si="10"/>
        <v>4.977851859</v>
      </c>
      <c r="AS33" s="21">
        <f t="shared" si="10"/>
        <v>0</v>
      </c>
      <c r="AT33" s="21">
        <f t="shared" si="10"/>
        <v>0</v>
      </c>
      <c r="AU33" s="21">
        <f t="shared" si="10"/>
        <v>0</v>
      </c>
      <c r="AV33" s="21">
        <f t="shared" si="10"/>
        <v>3.409142974</v>
      </c>
      <c r="AW33" s="21">
        <f t="shared" si="10"/>
        <v>2.844603777</v>
      </c>
      <c r="AX33" s="21">
        <f t="shared" si="10"/>
        <v>0</v>
      </c>
      <c r="AY33" s="21">
        <f t="shared" si="10"/>
        <v>0</v>
      </c>
      <c r="AZ33" s="21">
        <f t="shared" si="10"/>
        <v>2.216849726</v>
      </c>
      <c r="BA33" s="21">
        <f t="shared" si="10"/>
        <v>0</v>
      </c>
      <c r="BB33" s="21">
        <f t="shared" si="10"/>
        <v>0</v>
      </c>
      <c r="BC33" s="21">
        <f t="shared" si="10"/>
        <v>0</v>
      </c>
      <c r="BD33" s="21">
        <f t="shared" si="10"/>
        <v>0</v>
      </c>
      <c r="BE33" s="21">
        <f t="shared" si="10"/>
        <v>0</v>
      </c>
      <c r="BF33" s="21">
        <f t="shared" si="10"/>
        <v>1.502232959</v>
      </c>
      <c r="BG33" s="21">
        <f t="shared" si="10"/>
        <v>0</v>
      </c>
      <c r="BH33" s="21">
        <f t="shared" si="10"/>
        <v>0</v>
      </c>
      <c r="BI33" s="21">
        <f t="shared" si="10"/>
        <v>0</v>
      </c>
      <c r="BJ33" s="21">
        <f t="shared" si="10"/>
        <v>0.060075674</v>
      </c>
      <c r="BK33" s="21">
        <f>SUM(BK32:BK32)</f>
        <v>142.29153141999998</v>
      </c>
    </row>
    <row r="34" spans="1:63" ht="12.75">
      <c r="A34" s="58"/>
      <c r="B34" s="26" t="s">
        <v>50</v>
      </c>
      <c r="C34" s="21">
        <f aca="true" t="shared" si="11" ref="C34:AH34">C30+C33</f>
        <v>0</v>
      </c>
      <c r="D34" s="21">
        <f t="shared" si="11"/>
        <v>0</v>
      </c>
      <c r="E34" s="21">
        <f t="shared" si="11"/>
        <v>0</v>
      </c>
      <c r="F34" s="21">
        <f t="shared" si="11"/>
        <v>0</v>
      </c>
      <c r="G34" s="24">
        <f t="shared" si="11"/>
        <v>0</v>
      </c>
      <c r="H34" s="23">
        <f t="shared" si="11"/>
        <v>0.047580811</v>
      </c>
      <c r="I34" s="21">
        <f t="shared" si="11"/>
        <v>0</v>
      </c>
      <c r="J34" s="21">
        <f t="shared" si="11"/>
        <v>0</v>
      </c>
      <c r="K34" s="21">
        <f t="shared" si="11"/>
        <v>0</v>
      </c>
      <c r="L34" s="25">
        <f t="shared" si="11"/>
        <v>0.111337919</v>
      </c>
      <c r="M34" s="21">
        <f t="shared" si="11"/>
        <v>0</v>
      </c>
      <c r="N34" s="21">
        <f t="shared" si="11"/>
        <v>0</v>
      </c>
      <c r="O34" s="21">
        <f t="shared" si="11"/>
        <v>0</v>
      </c>
      <c r="P34" s="21">
        <f t="shared" si="11"/>
        <v>0</v>
      </c>
      <c r="Q34" s="21">
        <f t="shared" si="11"/>
        <v>0</v>
      </c>
      <c r="R34" s="21">
        <f t="shared" si="11"/>
        <v>0.005991304</v>
      </c>
      <c r="S34" s="21">
        <f t="shared" si="11"/>
        <v>0</v>
      </c>
      <c r="T34" s="21">
        <f t="shared" si="11"/>
        <v>0</v>
      </c>
      <c r="U34" s="21">
        <f t="shared" si="11"/>
        <v>0</v>
      </c>
      <c r="V34" s="25">
        <f t="shared" si="11"/>
        <v>0</v>
      </c>
      <c r="W34" s="21">
        <f t="shared" si="11"/>
        <v>0</v>
      </c>
      <c r="X34" s="21">
        <f t="shared" si="11"/>
        <v>1.989790997</v>
      </c>
      <c r="Y34" s="21">
        <f t="shared" si="11"/>
        <v>0</v>
      </c>
      <c r="Z34" s="21">
        <f t="shared" si="11"/>
        <v>0</v>
      </c>
      <c r="AA34" s="21">
        <f t="shared" si="11"/>
        <v>0</v>
      </c>
      <c r="AB34" s="21">
        <f t="shared" si="11"/>
        <v>7.876868258</v>
      </c>
      <c r="AC34" s="21">
        <f t="shared" si="11"/>
        <v>30.824722211</v>
      </c>
      <c r="AD34" s="21">
        <f t="shared" si="11"/>
        <v>0</v>
      </c>
      <c r="AE34" s="21">
        <f t="shared" si="11"/>
        <v>0.608497976</v>
      </c>
      <c r="AF34" s="25">
        <f t="shared" si="11"/>
        <v>77.906093104</v>
      </c>
      <c r="AG34" s="21">
        <f t="shared" si="11"/>
        <v>0</v>
      </c>
      <c r="AH34" s="21">
        <f t="shared" si="11"/>
        <v>0</v>
      </c>
      <c r="AI34" s="21">
        <f aca="true" t="shared" si="12" ref="AI34:BK34">AI30+AI33</f>
        <v>0</v>
      </c>
      <c r="AJ34" s="21">
        <f t="shared" si="12"/>
        <v>0</v>
      </c>
      <c r="AK34" s="21">
        <f t="shared" si="12"/>
        <v>0</v>
      </c>
      <c r="AL34" s="21">
        <f t="shared" si="12"/>
        <v>5.185201086</v>
      </c>
      <c r="AM34" s="21">
        <f t="shared" si="12"/>
        <v>0.221494706</v>
      </c>
      <c r="AN34" s="21">
        <f t="shared" si="12"/>
        <v>0</v>
      </c>
      <c r="AO34" s="21">
        <f t="shared" si="12"/>
        <v>0</v>
      </c>
      <c r="AP34" s="25">
        <f t="shared" si="12"/>
        <v>2.503196079</v>
      </c>
      <c r="AQ34" s="21">
        <f t="shared" si="12"/>
        <v>0</v>
      </c>
      <c r="AR34" s="21">
        <f t="shared" si="12"/>
        <v>4.977851859</v>
      </c>
      <c r="AS34" s="21">
        <f t="shared" si="12"/>
        <v>0</v>
      </c>
      <c r="AT34" s="21">
        <f t="shared" si="12"/>
        <v>0</v>
      </c>
      <c r="AU34" s="21">
        <f t="shared" si="12"/>
        <v>0</v>
      </c>
      <c r="AV34" s="21">
        <f t="shared" si="12"/>
        <v>3.409142974</v>
      </c>
      <c r="AW34" s="21">
        <f t="shared" si="12"/>
        <v>2.844603777</v>
      </c>
      <c r="AX34" s="21">
        <f t="shared" si="12"/>
        <v>0</v>
      </c>
      <c r="AY34" s="21">
        <f t="shared" si="12"/>
        <v>0</v>
      </c>
      <c r="AZ34" s="25">
        <f t="shared" si="12"/>
        <v>2.216849726</v>
      </c>
      <c r="BA34" s="21">
        <f t="shared" si="12"/>
        <v>0</v>
      </c>
      <c r="BB34" s="21">
        <f t="shared" si="12"/>
        <v>0</v>
      </c>
      <c r="BC34" s="21">
        <f t="shared" si="12"/>
        <v>0</v>
      </c>
      <c r="BD34" s="21">
        <f t="shared" si="12"/>
        <v>0</v>
      </c>
      <c r="BE34" s="21">
        <f t="shared" si="12"/>
        <v>0</v>
      </c>
      <c r="BF34" s="21">
        <f t="shared" si="12"/>
        <v>1.502232959</v>
      </c>
      <c r="BG34" s="21">
        <f t="shared" si="12"/>
        <v>0</v>
      </c>
      <c r="BH34" s="21">
        <f t="shared" si="12"/>
        <v>0</v>
      </c>
      <c r="BI34" s="21">
        <f t="shared" si="12"/>
        <v>0</v>
      </c>
      <c r="BJ34" s="25">
        <f t="shared" si="12"/>
        <v>0.060075674</v>
      </c>
      <c r="BK34" s="24">
        <f t="shared" si="12"/>
        <v>142.29153141999998</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17.570564371</v>
      </c>
      <c r="E55" s="33">
        <f t="shared" si="19"/>
        <v>0</v>
      </c>
      <c r="F55" s="33">
        <f t="shared" si="19"/>
        <v>0</v>
      </c>
      <c r="G55" s="34">
        <f t="shared" si="19"/>
        <v>0</v>
      </c>
      <c r="H55" s="35">
        <f t="shared" si="19"/>
        <v>0.128548527</v>
      </c>
      <c r="I55" s="33">
        <f t="shared" si="19"/>
        <v>42.930528006</v>
      </c>
      <c r="J55" s="33">
        <f t="shared" si="19"/>
        <v>0</v>
      </c>
      <c r="K55" s="33">
        <f t="shared" si="19"/>
        <v>0</v>
      </c>
      <c r="L55" s="53">
        <f t="shared" si="19"/>
        <v>9.008346112</v>
      </c>
      <c r="M55" s="32">
        <f t="shared" si="19"/>
        <v>0</v>
      </c>
      <c r="N55" s="33">
        <f t="shared" si="19"/>
        <v>0</v>
      </c>
      <c r="O55" s="33">
        <f t="shared" si="19"/>
        <v>0</v>
      </c>
      <c r="P55" s="33">
        <f t="shared" si="19"/>
        <v>0</v>
      </c>
      <c r="Q55" s="33">
        <f t="shared" si="19"/>
        <v>0</v>
      </c>
      <c r="R55" s="33">
        <f t="shared" si="19"/>
        <v>0.020013151</v>
      </c>
      <c r="S55" s="33">
        <f t="shared" si="19"/>
        <v>0</v>
      </c>
      <c r="T55" s="33">
        <f t="shared" si="19"/>
        <v>0</v>
      </c>
      <c r="U55" s="33">
        <f t="shared" si="19"/>
        <v>0</v>
      </c>
      <c r="V55" s="53">
        <f t="shared" si="19"/>
        <v>0</v>
      </c>
      <c r="W55" s="32">
        <f t="shared" si="19"/>
        <v>0</v>
      </c>
      <c r="X55" s="33">
        <f t="shared" si="19"/>
        <v>85.639067658</v>
      </c>
      <c r="Y55" s="33">
        <f t="shared" si="19"/>
        <v>0</v>
      </c>
      <c r="Z55" s="33">
        <f t="shared" si="19"/>
        <v>0</v>
      </c>
      <c r="AA55" s="33">
        <f t="shared" si="19"/>
        <v>0</v>
      </c>
      <c r="AB55" s="33">
        <f t="shared" si="19"/>
        <v>11.594773366</v>
      </c>
      <c r="AC55" s="33">
        <f t="shared" si="19"/>
        <v>62.121373452</v>
      </c>
      <c r="AD55" s="33">
        <f t="shared" si="19"/>
        <v>0</v>
      </c>
      <c r="AE55" s="33">
        <f t="shared" si="19"/>
        <v>0.608497976</v>
      </c>
      <c r="AF55" s="53">
        <f t="shared" si="19"/>
        <v>196.634639092</v>
      </c>
      <c r="AG55" s="32">
        <f t="shared" si="19"/>
        <v>0</v>
      </c>
      <c r="AH55" s="33">
        <f t="shared" si="19"/>
        <v>0</v>
      </c>
      <c r="AI55" s="33">
        <f aca="true" t="shared" si="20" ref="AI55:BK55">AI25+AI34+AI39+AI48+AI53</f>
        <v>0</v>
      </c>
      <c r="AJ55" s="33">
        <f t="shared" si="20"/>
        <v>0</v>
      </c>
      <c r="AK55" s="33">
        <f t="shared" si="20"/>
        <v>0</v>
      </c>
      <c r="AL55" s="33">
        <f t="shared" si="20"/>
        <v>6.545644932</v>
      </c>
      <c r="AM55" s="33">
        <f t="shared" si="20"/>
        <v>10.560751941</v>
      </c>
      <c r="AN55" s="33">
        <f t="shared" si="20"/>
        <v>0</v>
      </c>
      <c r="AO55" s="33">
        <f t="shared" si="20"/>
        <v>0</v>
      </c>
      <c r="AP55" s="53">
        <f t="shared" si="20"/>
        <v>3.940374076</v>
      </c>
      <c r="AQ55" s="32">
        <f t="shared" si="20"/>
        <v>0</v>
      </c>
      <c r="AR55" s="33">
        <f t="shared" si="20"/>
        <v>4.977851859</v>
      </c>
      <c r="AS55" s="33">
        <f t="shared" si="20"/>
        <v>0</v>
      </c>
      <c r="AT55" s="33">
        <f t="shared" si="20"/>
        <v>0</v>
      </c>
      <c r="AU55" s="33">
        <f t="shared" si="20"/>
        <v>0</v>
      </c>
      <c r="AV55" s="33">
        <f t="shared" si="20"/>
        <v>3.843667344</v>
      </c>
      <c r="AW55" s="33">
        <f t="shared" si="20"/>
        <v>2.9553966970000003</v>
      </c>
      <c r="AX55" s="33">
        <f t="shared" si="20"/>
        <v>0</v>
      </c>
      <c r="AY55" s="33">
        <f t="shared" si="20"/>
        <v>0</v>
      </c>
      <c r="AZ55" s="53">
        <f t="shared" si="20"/>
        <v>4.482065037</v>
      </c>
      <c r="BA55" s="32">
        <f t="shared" si="20"/>
        <v>0</v>
      </c>
      <c r="BB55" s="33">
        <f t="shared" si="20"/>
        <v>0</v>
      </c>
      <c r="BC55" s="33">
        <f t="shared" si="20"/>
        <v>0</v>
      </c>
      <c r="BD55" s="33">
        <f t="shared" si="20"/>
        <v>0</v>
      </c>
      <c r="BE55" s="33">
        <f t="shared" si="20"/>
        <v>0</v>
      </c>
      <c r="BF55" s="33">
        <f t="shared" si="20"/>
        <v>1.5623933730000001</v>
      </c>
      <c r="BG55" s="33">
        <f t="shared" si="20"/>
        <v>0</v>
      </c>
      <c r="BH55" s="33">
        <f t="shared" si="20"/>
        <v>0</v>
      </c>
      <c r="BI55" s="33">
        <f t="shared" si="20"/>
        <v>0</v>
      </c>
      <c r="BJ55" s="53">
        <f t="shared" si="20"/>
        <v>0.060075674</v>
      </c>
      <c r="BK55" s="36">
        <f t="shared" si="20"/>
        <v>465.1845726439999</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0.002360024</v>
      </c>
      <c r="F4" s="107">
        <v>0</v>
      </c>
      <c r="G4" s="107">
        <v>0</v>
      </c>
      <c r="H4" s="107">
        <v>0</v>
      </c>
      <c r="I4" s="107">
        <v>0</v>
      </c>
      <c r="J4" s="107">
        <v>0</v>
      </c>
    </row>
    <row r="5" spans="1:10" ht="16.5" customHeight="1">
      <c r="A5" s="104">
        <v>2</v>
      </c>
      <c r="B5" s="108" t="s">
        <v>84</v>
      </c>
      <c r="C5" s="106">
        <v>0.008382049</v>
      </c>
      <c r="D5" s="106">
        <v>0.522490623</v>
      </c>
      <c r="E5" s="106">
        <v>1.355769709</v>
      </c>
      <c r="F5" s="107">
        <v>0</v>
      </c>
      <c r="G5" s="107">
        <v>0</v>
      </c>
      <c r="H5" s="107">
        <v>0</v>
      </c>
      <c r="I5" s="107">
        <v>0</v>
      </c>
      <c r="J5" s="107">
        <v>0</v>
      </c>
    </row>
    <row r="6" spans="1:10" ht="16.5" customHeight="1">
      <c r="A6" s="104">
        <v>3</v>
      </c>
      <c r="B6" s="105" t="s">
        <v>85</v>
      </c>
      <c r="C6" s="106">
        <v>0</v>
      </c>
      <c r="D6" s="106">
        <v>0</v>
      </c>
      <c r="E6" s="106">
        <v>0.001465574</v>
      </c>
      <c r="F6" s="107">
        <v>0</v>
      </c>
      <c r="G6" s="107">
        <v>0</v>
      </c>
      <c r="H6" s="107">
        <v>0</v>
      </c>
      <c r="I6" s="107">
        <v>0</v>
      </c>
      <c r="J6" s="107">
        <v>0</v>
      </c>
    </row>
    <row r="7" spans="1:10" ht="16.5" customHeight="1">
      <c r="A7" s="104">
        <v>4</v>
      </c>
      <c r="B7" s="108" t="s">
        <v>86</v>
      </c>
      <c r="C7" s="106">
        <v>0</v>
      </c>
      <c r="D7" s="106">
        <v>0</v>
      </c>
      <c r="E7" s="106">
        <v>0.029901431</v>
      </c>
      <c r="F7" s="107">
        <v>0</v>
      </c>
      <c r="G7" s="107">
        <v>0</v>
      </c>
      <c r="H7" s="107">
        <v>0</v>
      </c>
      <c r="I7" s="107">
        <v>0</v>
      </c>
      <c r="J7" s="107">
        <v>0</v>
      </c>
    </row>
    <row r="8" spans="1:10" ht="16.5" customHeight="1">
      <c r="A8" s="104">
        <v>5</v>
      </c>
      <c r="B8" s="108" t="s">
        <v>87</v>
      </c>
      <c r="C8" s="106">
        <v>0.009497459</v>
      </c>
      <c r="D8" s="106">
        <v>0.035390164</v>
      </c>
      <c r="E8" s="106">
        <v>0.149675194</v>
      </c>
      <c r="F8" s="107">
        <v>0</v>
      </c>
      <c r="G8" s="107">
        <v>0</v>
      </c>
      <c r="H8" s="107">
        <v>0</v>
      </c>
      <c r="I8" s="107">
        <v>0</v>
      </c>
      <c r="J8" s="107">
        <v>0</v>
      </c>
    </row>
    <row r="9" spans="1:10" ht="16.5" customHeight="1">
      <c r="A9" s="104">
        <v>6</v>
      </c>
      <c r="B9" s="108" t="s">
        <v>88</v>
      </c>
      <c r="C9" s="106">
        <v>0.00051923</v>
      </c>
      <c r="D9" s="106">
        <v>0.006775098</v>
      </c>
      <c r="E9" s="106">
        <v>0.058947594</v>
      </c>
      <c r="F9" s="107">
        <v>0</v>
      </c>
      <c r="G9" s="107">
        <v>0</v>
      </c>
      <c r="H9" s="107">
        <v>0</v>
      </c>
      <c r="I9" s="107">
        <v>0</v>
      </c>
      <c r="J9" s="107">
        <v>0</v>
      </c>
    </row>
    <row r="10" spans="1:10" ht="16.5" customHeight="1">
      <c r="A10" s="104">
        <v>7</v>
      </c>
      <c r="B10" s="108" t="s">
        <v>89</v>
      </c>
      <c r="C10" s="106">
        <v>0.000716882</v>
      </c>
      <c r="D10" s="106">
        <v>0.002305448</v>
      </c>
      <c r="E10" s="106">
        <v>0.069152638</v>
      </c>
      <c r="F10" s="107">
        <v>0</v>
      </c>
      <c r="G10" s="107">
        <v>0</v>
      </c>
      <c r="H10" s="107">
        <v>0</v>
      </c>
      <c r="I10" s="107">
        <v>0</v>
      </c>
      <c r="J10" s="107">
        <v>0</v>
      </c>
    </row>
    <row r="11" spans="1:10" ht="16.5" customHeight="1">
      <c r="A11" s="104">
        <v>8</v>
      </c>
      <c r="B11" s="105" t="s">
        <v>90</v>
      </c>
      <c r="C11" s="106">
        <v>0</v>
      </c>
      <c r="D11" s="106">
        <v>0.001207825</v>
      </c>
      <c r="E11" s="106">
        <v>0.00100107</v>
      </c>
      <c r="F11" s="107">
        <v>0</v>
      </c>
      <c r="G11" s="107">
        <v>0</v>
      </c>
      <c r="H11" s="107">
        <v>0</v>
      </c>
      <c r="I11" s="107">
        <v>0</v>
      </c>
      <c r="J11" s="107">
        <v>0</v>
      </c>
    </row>
    <row r="12" spans="1:10" ht="16.5" customHeight="1">
      <c r="A12" s="104">
        <v>9</v>
      </c>
      <c r="B12" s="105" t="s">
        <v>91</v>
      </c>
      <c r="C12" s="106">
        <v>0</v>
      </c>
      <c r="D12" s="106">
        <v>0</v>
      </c>
      <c r="E12" s="106">
        <v>0.000989703</v>
      </c>
      <c r="F12" s="107">
        <v>0</v>
      </c>
      <c r="G12" s="107">
        <v>0</v>
      </c>
      <c r="H12" s="107">
        <v>0</v>
      </c>
      <c r="I12" s="107">
        <v>0</v>
      </c>
      <c r="J12" s="107">
        <v>0</v>
      </c>
    </row>
    <row r="13" spans="1:10" ht="16.5" customHeight="1">
      <c r="A13" s="104">
        <v>10</v>
      </c>
      <c r="B13" s="108" t="s">
        <v>92</v>
      </c>
      <c r="C13" s="106">
        <v>0</v>
      </c>
      <c r="D13" s="106">
        <v>0.055402</v>
      </c>
      <c r="E13" s="106">
        <v>1.90136916</v>
      </c>
      <c r="F13" s="107">
        <v>0</v>
      </c>
      <c r="G13" s="107">
        <v>0</v>
      </c>
      <c r="H13" s="107">
        <v>0</v>
      </c>
      <c r="I13" s="107">
        <v>0</v>
      </c>
      <c r="J13" s="107">
        <v>0</v>
      </c>
    </row>
    <row r="14" spans="1:10" ht="16.5" customHeight="1">
      <c r="A14" s="104">
        <v>11</v>
      </c>
      <c r="B14" s="108" t="s">
        <v>93</v>
      </c>
      <c r="C14" s="106">
        <v>0.543122307</v>
      </c>
      <c r="D14" s="106">
        <v>0.57432891</v>
      </c>
      <c r="E14" s="106">
        <v>8.822785162</v>
      </c>
      <c r="F14" s="107">
        <v>0</v>
      </c>
      <c r="G14" s="107">
        <v>0</v>
      </c>
      <c r="H14" s="107">
        <v>0</v>
      </c>
      <c r="I14" s="107">
        <v>0</v>
      </c>
      <c r="J14" s="107">
        <v>0</v>
      </c>
    </row>
    <row r="15" spans="1:10" ht="16.5" customHeight="1">
      <c r="A15" s="104">
        <v>12</v>
      </c>
      <c r="B15" s="108" t="s">
        <v>94</v>
      </c>
      <c r="C15" s="106">
        <v>0.013141498</v>
      </c>
      <c r="D15" s="106">
        <v>2.672155656</v>
      </c>
      <c r="E15" s="106">
        <v>6.115114782</v>
      </c>
      <c r="F15" s="107">
        <v>0</v>
      </c>
      <c r="G15" s="107">
        <v>0</v>
      </c>
      <c r="H15" s="107">
        <v>0</v>
      </c>
      <c r="I15" s="107">
        <v>0</v>
      </c>
      <c r="J15" s="107">
        <v>0</v>
      </c>
    </row>
    <row r="16" spans="1:10" ht="16.5" customHeight="1">
      <c r="A16" s="104">
        <v>13</v>
      </c>
      <c r="B16" s="108" t="s">
        <v>95</v>
      </c>
      <c r="C16" s="106">
        <v>0</v>
      </c>
      <c r="D16" s="106">
        <v>0</v>
      </c>
      <c r="E16" s="106">
        <v>0.002373559</v>
      </c>
      <c r="F16" s="107">
        <v>0</v>
      </c>
      <c r="G16" s="107">
        <v>0</v>
      </c>
      <c r="H16" s="107">
        <v>0</v>
      </c>
      <c r="I16" s="107">
        <v>0</v>
      </c>
      <c r="J16" s="107">
        <v>0</v>
      </c>
    </row>
    <row r="17" spans="1:10" ht="16.5" customHeight="1">
      <c r="A17" s="104">
        <v>14</v>
      </c>
      <c r="B17" s="108" t="s">
        <v>96</v>
      </c>
      <c r="C17" s="106">
        <v>0</v>
      </c>
      <c r="D17" s="106">
        <v>0.012078255</v>
      </c>
      <c r="E17" s="106">
        <v>0.000666153</v>
      </c>
      <c r="F17" s="107">
        <v>0</v>
      </c>
      <c r="G17" s="107">
        <v>0</v>
      </c>
      <c r="H17" s="107">
        <v>0</v>
      </c>
      <c r="I17" s="107">
        <v>0</v>
      </c>
      <c r="J17" s="107">
        <v>0</v>
      </c>
    </row>
    <row r="18" spans="1:10" ht="16.5" customHeight="1">
      <c r="A18" s="104">
        <v>15</v>
      </c>
      <c r="B18" s="108" t="s">
        <v>97</v>
      </c>
      <c r="C18" s="106">
        <v>0.001023877</v>
      </c>
      <c r="D18" s="106">
        <v>0.029931165</v>
      </c>
      <c r="E18" s="106">
        <v>0.200191089</v>
      </c>
      <c r="F18" s="107">
        <v>0</v>
      </c>
      <c r="G18" s="107">
        <v>0</v>
      </c>
      <c r="H18" s="107">
        <v>0</v>
      </c>
      <c r="I18" s="107">
        <v>0</v>
      </c>
      <c r="J18" s="107">
        <v>0</v>
      </c>
    </row>
    <row r="19" spans="1:10" ht="16.5" customHeight="1">
      <c r="A19" s="104">
        <v>16</v>
      </c>
      <c r="B19" s="108" t="s">
        <v>98</v>
      </c>
      <c r="C19" s="106">
        <v>0.143018667</v>
      </c>
      <c r="D19" s="106">
        <v>2.418193454</v>
      </c>
      <c r="E19" s="106">
        <v>3.377049411</v>
      </c>
      <c r="F19" s="107">
        <v>0</v>
      </c>
      <c r="G19" s="107">
        <v>0</v>
      </c>
      <c r="H19" s="107">
        <v>0</v>
      </c>
      <c r="I19" s="107">
        <v>0</v>
      </c>
      <c r="J19" s="107">
        <v>0</v>
      </c>
    </row>
    <row r="20" spans="1:10" ht="16.5" customHeight="1">
      <c r="A20" s="104">
        <v>17</v>
      </c>
      <c r="B20" s="108" t="s">
        <v>99</v>
      </c>
      <c r="C20" s="106">
        <v>0.011333281</v>
      </c>
      <c r="D20" s="106">
        <v>0.010798993</v>
      </c>
      <c r="E20" s="106">
        <v>0.1355846</v>
      </c>
      <c r="F20" s="107">
        <v>0</v>
      </c>
      <c r="G20" s="107">
        <v>0</v>
      </c>
      <c r="H20" s="107">
        <v>0</v>
      </c>
      <c r="I20" s="107">
        <v>0</v>
      </c>
      <c r="J20" s="107">
        <v>0</v>
      </c>
    </row>
    <row r="21" spans="1:10" ht="16.5" customHeight="1">
      <c r="A21" s="104">
        <v>18</v>
      </c>
      <c r="B21" s="105" t="s">
        <v>100</v>
      </c>
      <c r="C21" s="106">
        <v>0</v>
      </c>
      <c r="D21" s="106">
        <v>0</v>
      </c>
      <c r="E21" s="106">
        <v>0</v>
      </c>
      <c r="F21" s="107">
        <v>0</v>
      </c>
      <c r="G21" s="107">
        <v>0</v>
      </c>
      <c r="H21" s="107">
        <v>0</v>
      </c>
      <c r="I21" s="107">
        <v>0</v>
      </c>
      <c r="J21" s="107">
        <v>0</v>
      </c>
    </row>
    <row r="22" spans="1:10" ht="16.5" customHeight="1">
      <c r="A22" s="104">
        <v>19</v>
      </c>
      <c r="B22" s="108" t="s">
        <v>101</v>
      </c>
      <c r="C22" s="106">
        <v>0.000882012</v>
      </c>
      <c r="D22" s="106">
        <v>0.339165547</v>
      </c>
      <c r="E22" s="106">
        <v>0.274689943</v>
      </c>
      <c r="F22" s="107">
        <v>0</v>
      </c>
      <c r="G22" s="107">
        <v>0</v>
      </c>
      <c r="H22" s="107">
        <v>0</v>
      </c>
      <c r="I22" s="107">
        <v>0</v>
      </c>
      <c r="J22" s="107">
        <v>0</v>
      </c>
    </row>
    <row r="23" spans="1:10" ht="16.5" customHeight="1">
      <c r="A23" s="104">
        <v>20</v>
      </c>
      <c r="B23" s="108" t="s">
        <v>102</v>
      </c>
      <c r="C23" s="106">
        <v>122.885882239</v>
      </c>
      <c r="D23" s="106">
        <v>95.314000792</v>
      </c>
      <c r="E23" s="106">
        <v>52.489524287</v>
      </c>
      <c r="F23" s="107">
        <v>0</v>
      </c>
      <c r="G23" s="107">
        <v>0</v>
      </c>
      <c r="H23" s="107">
        <v>0</v>
      </c>
      <c r="I23" s="107">
        <v>0</v>
      </c>
      <c r="J23" s="107">
        <v>0</v>
      </c>
    </row>
    <row r="24" spans="1:10" ht="16.5" customHeight="1">
      <c r="A24" s="104">
        <v>21</v>
      </c>
      <c r="B24" s="105" t="s">
        <v>103</v>
      </c>
      <c r="C24" s="106">
        <v>0</v>
      </c>
      <c r="D24" s="106">
        <v>0</v>
      </c>
      <c r="E24" s="106">
        <v>0</v>
      </c>
      <c r="F24" s="107">
        <v>0</v>
      </c>
      <c r="G24" s="107">
        <v>0</v>
      </c>
      <c r="H24" s="107">
        <v>0</v>
      </c>
      <c r="I24" s="107">
        <v>0</v>
      </c>
      <c r="J24" s="107">
        <v>0</v>
      </c>
    </row>
    <row r="25" spans="1:10" ht="16.5" customHeight="1">
      <c r="A25" s="104">
        <v>22</v>
      </c>
      <c r="B25" s="108" t="s">
        <v>104</v>
      </c>
      <c r="C25" s="106">
        <v>0</v>
      </c>
      <c r="D25" s="106">
        <v>0</v>
      </c>
      <c r="E25" s="106">
        <v>0</v>
      </c>
      <c r="F25" s="107">
        <v>0</v>
      </c>
      <c r="G25" s="107">
        <v>0</v>
      </c>
      <c r="H25" s="107">
        <v>0</v>
      </c>
      <c r="I25" s="107">
        <v>0</v>
      </c>
      <c r="J25" s="107">
        <v>0</v>
      </c>
    </row>
    <row r="26" spans="1:10" ht="16.5" customHeight="1">
      <c r="A26" s="104">
        <v>23</v>
      </c>
      <c r="B26" s="105" t="s">
        <v>105</v>
      </c>
      <c r="C26" s="106">
        <v>0</v>
      </c>
      <c r="D26" s="106">
        <v>0</v>
      </c>
      <c r="E26" s="106">
        <v>0</v>
      </c>
      <c r="F26" s="107">
        <v>0</v>
      </c>
      <c r="G26" s="107">
        <v>0</v>
      </c>
      <c r="H26" s="107">
        <v>0</v>
      </c>
      <c r="I26" s="107">
        <v>0</v>
      </c>
      <c r="J26" s="107">
        <v>0</v>
      </c>
    </row>
    <row r="27" spans="1:10" ht="16.5" customHeight="1">
      <c r="A27" s="104">
        <v>24</v>
      </c>
      <c r="B27" s="105" t="s">
        <v>106</v>
      </c>
      <c r="C27" s="106">
        <v>0</v>
      </c>
      <c r="D27" s="106">
        <v>0</v>
      </c>
      <c r="E27" s="106">
        <v>0.00062537</v>
      </c>
      <c r="F27" s="107">
        <v>0</v>
      </c>
      <c r="G27" s="107">
        <v>0</v>
      </c>
      <c r="H27" s="107">
        <v>0</v>
      </c>
      <c r="I27" s="107">
        <v>0</v>
      </c>
      <c r="J27" s="107">
        <v>0</v>
      </c>
    </row>
    <row r="28" spans="1:10" ht="16.5" customHeight="1">
      <c r="A28" s="104">
        <v>25</v>
      </c>
      <c r="B28" s="108" t="s">
        <v>107</v>
      </c>
      <c r="C28" s="106">
        <v>11.051298374</v>
      </c>
      <c r="D28" s="106">
        <v>19.804577572</v>
      </c>
      <c r="E28" s="106">
        <v>17.119618212</v>
      </c>
      <c r="F28" s="107">
        <v>0</v>
      </c>
      <c r="G28" s="107">
        <v>0</v>
      </c>
      <c r="H28" s="107">
        <v>0</v>
      </c>
      <c r="I28" s="107">
        <v>0</v>
      </c>
      <c r="J28" s="107">
        <v>0</v>
      </c>
    </row>
    <row r="29" spans="1:10" ht="16.5" customHeight="1">
      <c r="A29" s="104">
        <v>26</v>
      </c>
      <c r="B29" s="108" t="s">
        <v>108</v>
      </c>
      <c r="C29" s="106">
        <v>0.001432445</v>
      </c>
      <c r="D29" s="106">
        <v>0.01274844</v>
      </c>
      <c r="E29" s="106">
        <v>0.119296489</v>
      </c>
      <c r="F29" s="107">
        <v>0</v>
      </c>
      <c r="G29" s="107">
        <v>0</v>
      </c>
      <c r="H29" s="107">
        <v>0</v>
      </c>
      <c r="I29" s="107">
        <v>0</v>
      </c>
      <c r="J29" s="107">
        <v>0</v>
      </c>
    </row>
    <row r="30" spans="1:10" ht="16.5" customHeight="1">
      <c r="A30" s="104">
        <v>27</v>
      </c>
      <c r="B30" s="108" t="s">
        <v>16</v>
      </c>
      <c r="C30" s="106">
        <v>13.345987494</v>
      </c>
      <c r="D30" s="106">
        <v>8.973463808</v>
      </c>
      <c r="E30" s="106">
        <v>33.128585858</v>
      </c>
      <c r="F30" s="107">
        <v>0</v>
      </c>
      <c r="G30" s="107">
        <v>0</v>
      </c>
      <c r="H30" s="107">
        <v>0</v>
      </c>
      <c r="I30" s="107">
        <v>0</v>
      </c>
      <c r="J30" s="107">
        <v>0</v>
      </c>
    </row>
    <row r="31" spans="1:10" ht="16.5" customHeight="1">
      <c r="A31" s="104">
        <v>28</v>
      </c>
      <c r="B31" s="108" t="s">
        <v>109</v>
      </c>
      <c r="C31" s="106">
        <v>0</v>
      </c>
      <c r="D31" s="106">
        <v>0</v>
      </c>
      <c r="E31" s="106">
        <v>0.008827951</v>
      </c>
      <c r="F31" s="107">
        <v>0</v>
      </c>
      <c r="G31" s="107">
        <v>0</v>
      </c>
      <c r="H31" s="107">
        <v>0</v>
      </c>
      <c r="I31" s="107">
        <v>0</v>
      </c>
      <c r="J31" s="107">
        <v>0</v>
      </c>
    </row>
    <row r="32" spans="1:10" ht="16.5" customHeight="1">
      <c r="A32" s="104">
        <v>29</v>
      </c>
      <c r="B32" s="108" t="s">
        <v>110</v>
      </c>
      <c r="C32" s="106">
        <v>0.001969327</v>
      </c>
      <c r="D32" s="106">
        <v>0.015465968</v>
      </c>
      <c r="E32" s="106">
        <v>0.580150729</v>
      </c>
      <c r="F32" s="107">
        <v>0</v>
      </c>
      <c r="G32" s="107">
        <v>0</v>
      </c>
      <c r="H32" s="107">
        <v>0</v>
      </c>
      <c r="I32" s="107">
        <v>0</v>
      </c>
      <c r="J32" s="107">
        <v>0</v>
      </c>
    </row>
    <row r="33" spans="1:10" ht="16.5" customHeight="1">
      <c r="A33" s="104">
        <v>30</v>
      </c>
      <c r="B33" s="108" t="s">
        <v>111</v>
      </c>
      <c r="C33" s="106">
        <v>0.021094287</v>
      </c>
      <c r="D33" s="106">
        <v>1.362199774</v>
      </c>
      <c r="E33" s="106">
        <v>0.343903284</v>
      </c>
      <c r="F33" s="107">
        <v>0</v>
      </c>
      <c r="G33" s="107">
        <v>0</v>
      </c>
      <c r="H33" s="107">
        <v>0</v>
      </c>
      <c r="I33" s="107">
        <v>0</v>
      </c>
      <c r="J33" s="107">
        <v>0</v>
      </c>
    </row>
    <row r="34" spans="1:10" ht="16.5" customHeight="1">
      <c r="A34" s="104">
        <v>31</v>
      </c>
      <c r="B34" s="105" t="s">
        <v>112</v>
      </c>
      <c r="C34" s="106">
        <v>0</v>
      </c>
      <c r="D34" s="106">
        <v>0</v>
      </c>
      <c r="E34" s="106">
        <v>0</v>
      </c>
      <c r="F34" s="107">
        <v>0</v>
      </c>
      <c r="G34" s="107">
        <v>0</v>
      </c>
      <c r="H34" s="107">
        <v>0</v>
      </c>
      <c r="I34" s="107">
        <v>0</v>
      </c>
      <c r="J34" s="107">
        <v>0</v>
      </c>
    </row>
    <row r="35" spans="1:10" ht="16.5" customHeight="1">
      <c r="A35" s="104">
        <v>32</v>
      </c>
      <c r="B35" s="108" t="s">
        <v>113</v>
      </c>
      <c r="C35" s="106">
        <v>0.04619109</v>
      </c>
      <c r="D35" s="106">
        <v>0.404332984</v>
      </c>
      <c r="E35" s="106">
        <v>4.197016672</v>
      </c>
      <c r="F35" s="107">
        <v>0</v>
      </c>
      <c r="G35" s="107">
        <v>0</v>
      </c>
      <c r="H35" s="107">
        <v>0</v>
      </c>
      <c r="I35" s="107">
        <v>0</v>
      </c>
      <c r="J35" s="107">
        <v>0</v>
      </c>
    </row>
    <row r="36" spans="1:10" ht="16.5" customHeight="1">
      <c r="A36" s="104">
        <v>33</v>
      </c>
      <c r="B36" s="108" t="s">
        <v>114</v>
      </c>
      <c r="C36" s="106">
        <v>0</v>
      </c>
      <c r="D36" s="106">
        <v>3.863089356</v>
      </c>
      <c r="E36" s="106">
        <v>0.137213567</v>
      </c>
      <c r="F36" s="107">
        <v>0</v>
      </c>
      <c r="G36" s="107">
        <v>0</v>
      </c>
      <c r="H36" s="107">
        <v>0</v>
      </c>
      <c r="I36" s="107">
        <v>0</v>
      </c>
      <c r="J36" s="107">
        <v>0</v>
      </c>
    </row>
    <row r="37" spans="1:10" ht="16.5" customHeight="1">
      <c r="A37" s="104">
        <v>34</v>
      </c>
      <c r="B37" s="108" t="s">
        <v>115</v>
      </c>
      <c r="C37" s="106">
        <v>0</v>
      </c>
      <c r="D37" s="106">
        <v>0</v>
      </c>
      <c r="E37" s="106">
        <v>0.004828462</v>
      </c>
      <c r="F37" s="107">
        <v>0</v>
      </c>
      <c r="G37" s="107">
        <v>0</v>
      </c>
      <c r="H37" s="107">
        <v>0</v>
      </c>
      <c r="I37" s="107">
        <v>0</v>
      </c>
      <c r="J37" s="107">
        <v>0</v>
      </c>
    </row>
    <row r="38" spans="1:10" ht="16.5" customHeight="1">
      <c r="A38" s="104">
        <v>35</v>
      </c>
      <c r="B38" s="108" t="s">
        <v>116</v>
      </c>
      <c r="C38" s="106">
        <v>0.779152736</v>
      </c>
      <c r="D38" s="106">
        <v>0.141618013</v>
      </c>
      <c r="E38" s="106">
        <v>5.277626839</v>
      </c>
      <c r="F38" s="107">
        <v>0</v>
      </c>
      <c r="G38" s="107">
        <v>0</v>
      </c>
      <c r="H38" s="107">
        <v>0</v>
      </c>
      <c r="I38" s="107">
        <v>0</v>
      </c>
      <c r="J38" s="107">
        <v>0</v>
      </c>
    </row>
    <row r="39" spans="1:10" ht="16.5" customHeight="1">
      <c r="A39" s="104">
        <v>36</v>
      </c>
      <c r="B39" s="108" t="s">
        <v>117</v>
      </c>
      <c r="C39" s="106">
        <v>0</v>
      </c>
      <c r="D39" s="106">
        <v>0.001449391</v>
      </c>
      <c r="E39" s="106">
        <v>0.608002894</v>
      </c>
      <c r="F39" s="107">
        <v>0</v>
      </c>
      <c r="G39" s="107">
        <v>0</v>
      </c>
      <c r="H39" s="107">
        <v>0</v>
      </c>
      <c r="I39" s="107">
        <v>0</v>
      </c>
      <c r="J39" s="107">
        <v>0</v>
      </c>
    </row>
    <row r="40" spans="1:10" ht="16.5" customHeight="1">
      <c r="A40" s="104">
        <v>37</v>
      </c>
      <c r="B40" s="108" t="s">
        <v>118</v>
      </c>
      <c r="C40" s="106">
        <v>0.009005513</v>
      </c>
      <c r="D40" s="106">
        <v>37.446221221</v>
      </c>
      <c r="E40" s="106">
        <v>5.77722401</v>
      </c>
      <c r="F40" s="107">
        <v>0</v>
      </c>
      <c r="G40" s="107">
        <v>0</v>
      </c>
      <c r="H40" s="107">
        <v>0</v>
      </c>
      <c r="I40" s="107">
        <v>0</v>
      </c>
      <c r="J40" s="107">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2016-04-08T12:20:44Z</dcterms:modified>
  <cp:category/>
  <cp:version/>
  <cp:contentType/>
  <cp:contentStatus/>
</cp:coreProperties>
</file>